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<sst xmlns="http://schemas.openxmlformats.org/spreadsheetml/2006/main" count="34" uniqueCount="29">
  <si>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1</t>
  </si>
  <si>
    <t>2</t>
  </si>
  <si>
    <t>3</t>
  </si>
  <si>
    <t>Единица измерения: руб. коп.</t>
  </si>
  <si>
    <t>Н.В. Егорова</t>
  </si>
  <si>
    <t>Исполнитель: Видякина Татьяна Петровна, (81533)60466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</si>
  <si>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</si>
  <si>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</si>
  <si>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</si>
  <si>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Утвержденный (первоначальный) план на 2011 год</t>
  </si>
  <si>
    <t>Отклонения</t>
  </si>
  <si>
    <t>4=3-5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</si>
  <si>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</si>
  <si>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</si>
  <si>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</si>
  <si>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</si>
  <si>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</si>
  <si>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</si>
  <si>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иные межбюджетные трансферты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</si>
  <si>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</si>
  <si>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</si>
  <si>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</si>
  <si>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</si>
  <si>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</si>
  <si>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</si>
  <si>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</si>
  <si>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</si>
  <si>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</si>
  <si>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>Уточненный план на 01.09.2011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</si>
</sst>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top"/>
      <protection/>
    </xf>
    <xf numFmtId="164" fontId="0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12" xfId="0" applyNumberFormat="1" applyFont="1" applyFill="1" applyBorder="1" applyAlignment="1" applyProtection="1">
      <alignment horizontal="center" vertical="center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workbookViewId="0" topLeftCell="A1">
      <selection activeCell="C17" sqref="C17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16384" width="9.140625" style="2" customWidth="1"/>
  </cols>
  <sheetData>
    <row r="1" spans="1:4" ht="15.75" customHeight="1">
      <c r="A1" s="26"/>
      <c r="B1" s="26"/>
      <c r="C1" s="26"/>
      <c r="D1" s="7" t="s">
        <v>26</v>
      </c>
    </row>
    <row r="2" ht="12.75">
      <c r="D2" s="10" t="s">
        <v>27</v>
      </c>
    </row>
    <row r="3" ht="15.75" customHeight="1">
      <c r="D3" s="7"/>
    </row>
    <row r="5" spans="1:4" ht="12.75">
      <c r="A5" s="28" t="s">
        <v>6</v>
      </c>
      <c r="B5" s="28"/>
      <c r="C5" s="28"/>
      <c r="D5" s="28"/>
    </row>
    <row r="6" spans="1:4" ht="12.75">
      <c r="A6" s="28" t="s">
        <v>7</v>
      </c>
      <c r="B6" s="28"/>
      <c r="C6" s="28"/>
      <c r="D6" s="28"/>
    </row>
    <row r="7" spans="2:4" ht="12.75">
      <c r="B7" s="25"/>
      <c r="D7" s="13"/>
    </row>
    <row r="8" spans="1:4" ht="12.75">
      <c r="A8" s="33"/>
      <c r="B8" s="33"/>
      <c r="C8" s="33"/>
      <c r="D8" s="33"/>
    </row>
    <row r="9" spans="1:4" ht="12.75" customHeight="1">
      <c r="A9" s="32" t="s">
        <v>3</v>
      </c>
      <c r="B9" s="32"/>
      <c r="C9" s="32"/>
      <c r="D9" s="1"/>
    </row>
    <row r="10" spans="1:4" ht="12.75">
      <c r="A10" s="9" t="s">
        <v>8</v>
      </c>
      <c r="B10" s="11"/>
      <c r="C10" s="11"/>
      <c r="D10" s="1"/>
    </row>
    <row r="12" spans="1:4" s="4" customFormat="1" ht="39.75" customHeight="1">
      <c r="A12" s="6"/>
      <c r="B12" s="6" t="s">
        <v>9</v>
      </c>
      <c r="C12" s="6" t="s">
        <v>28</v>
      </c>
      <c r="D12" s="6" t="s">
        <v>10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11</v>
      </c>
    </row>
    <row r="14" spans="1:4" s="4" customFormat="1" ht="12.75">
      <c r="A14" s="14" t="s">
        <v>12</v>
      </c>
      <c r="B14" s="23">
        <f>B15+B16</f>
        <v>18848382</v>
      </c>
      <c r="C14" s="23">
        <f>C15+C16</f>
        <v>26237382.27</v>
      </c>
      <c r="D14" s="23">
        <f>D15+D16</f>
        <v>7389000.27</v>
      </c>
    </row>
    <row r="15" spans="1:4" s="4" customFormat="1" ht="12.75">
      <c r="A15" s="15" t="s">
        <v>13</v>
      </c>
      <c r="B15" s="22">
        <v>2156600</v>
      </c>
      <c r="C15" s="22">
        <v>2358672.27</v>
      </c>
      <c r="D15" s="22">
        <f>C15-B15</f>
        <v>202072.27000000002</v>
      </c>
    </row>
    <row r="16" spans="1:4" s="4" customFormat="1" ht="38.25">
      <c r="A16" s="16" t="s">
        <v>14</v>
      </c>
      <c r="B16" s="22">
        <f>SUM(B17:B21)</f>
        <v>16691782</v>
      </c>
      <c r="C16" s="22">
        <f>SUM(C17:C21)</f>
        <v>23878710</v>
      </c>
      <c r="D16" s="22">
        <f>SUM(D17:D21)</f>
        <v>7186928</v>
      </c>
    </row>
    <row r="17" spans="1:4" s="4" customFormat="1" ht="12.75">
      <c r="A17" s="16" t="s">
        <v>15</v>
      </c>
      <c r="B17" s="22">
        <v>9129000</v>
      </c>
      <c r="C17" s="22">
        <v>13055000</v>
      </c>
      <c r="D17" s="22">
        <f aca="true" t="shared" si="0" ref="D17:D22">C17-B17</f>
        <v>3926000</v>
      </c>
    </row>
    <row r="18" spans="1:4" s="4" customFormat="1" ht="12.75">
      <c r="A18" s="16" t="s">
        <v>16</v>
      </c>
      <c r="B18" s="22">
        <v>99200</v>
      </c>
      <c r="C18" s="22">
        <v>99200</v>
      </c>
      <c r="D18" s="22">
        <f t="shared" si="0"/>
        <v>0</v>
      </c>
    </row>
    <row r="19" spans="1:4" s="4" customFormat="1" ht="12.75">
      <c r="A19" s="16" t="s">
        <v>17</v>
      </c>
      <c r="B19" s="22">
        <v>7347700</v>
      </c>
      <c r="C19" s="22">
        <v>10187180</v>
      </c>
      <c r="D19" s="22">
        <f t="shared" si="0"/>
        <v>2839480</v>
      </c>
    </row>
    <row r="20" spans="1:4" s="4" customFormat="1" ht="16.5" customHeight="1">
      <c r="A20" s="16" t="s">
        <v>18</v>
      </c>
      <c r="B20" s="22">
        <v>115882</v>
      </c>
      <c r="C20" s="22">
        <v>115930</v>
      </c>
      <c r="D20" s="22">
        <f t="shared" si="0"/>
        <v>48</v>
      </c>
    </row>
    <row r="21" spans="1:4" s="4" customFormat="1" ht="51">
      <c r="A21" s="16" t="s">
        <v>19</v>
      </c>
      <c r="B21" s="22">
        <v>0</v>
      </c>
      <c r="C21" s="22">
        <v>421400</v>
      </c>
      <c r="D21" s="22">
        <f t="shared" si="0"/>
        <v>421400</v>
      </c>
    </row>
    <row r="22" spans="1:4" s="4" customFormat="1" ht="25.5">
      <c r="A22" s="17" t="s">
        <v>20</v>
      </c>
      <c r="B22" s="23">
        <v>26113607</v>
      </c>
      <c r="C22" s="23">
        <v>29853049</v>
      </c>
      <c r="D22" s="23">
        <f t="shared" si="0"/>
        <v>3739442</v>
      </c>
    </row>
    <row r="23" spans="1:4" s="4" customFormat="1" ht="38.25">
      <c r="A23" s="16" t="s">
        <v>22</v>
      </c>
      <c r="B23" s="22">
        <f>SUM(B24:B28)</f>
        <v>16691782</v>
      </c>
      <c r="C23" s="22">
        <v>24162224</v>
      </c>
      <c r="D23" s="22">
        <f>SUM(D24:D28)</f>
        <v>7470442</v>
      </c>
    </row>
    <row r="24" spans="1:4" s="4" customFormat="1" ht="12.75">
      <c r="A24" s="16" t="s">
        <v>15</v>
      </c>
      <c r="B24" s="22">
        <v>9129000</v>
      </c>
      <c r="C24" s="22">
        <v>13055000</v>
      </c>
      <c r="D24" s="22">
        <f aca="true" t="shared" si="1" ref="D24:D29">C24-B24</f>
        <v>3926000</v>
      </c>
    </row>
    <row r="25" spans="1:4" s="4" customFormat="1" ht="12.75">
      <c r="A25" s="16" t="s">
        <v>16</v>
      </c>
      <c r="B25" s="22">
        <v>99200</v>
      </c>
      <c r="C25" s="22">
        <v>99200</v>
      </c>
      <c r="D25" s="22">
        <f t="shared" si="1"/>
        <v>0</v>
      </c>
    </row>
    <row r="26" spans="1:4" s="4" customFormat="1" ht="12.75">
      <c r="A26" s="16" t="s">
        <v>17</v>
      </c>
      <c r="B26" s="22">
        <v>7347700</v>
      </c>
      <c r="C26" s="22">
        <v>10470694</v>
      </c>
      <c r="D26" s="22">
        <f t="shared" si="1"/>
        <v>3122994</v>
      </c>
    </row>
    <row r="27" spans="1:4" s="4" customFormat="1" ht="13.5" customHeight="1">
      <c r="A27" s="16" t="s">
        <v>18</v>
      </c>
      <c r="B27" s="22">
        <v>115882</v>
      </c>
      <c r="C27" s="22">
        <v>115930</v>
      </c>
      <c r="D27" s="22">
        <f t="shared" si="1"/>
        <v>48</v>
      </c>
    </row>
    <row r="28" spans="1:4" s="4" customFormat="1" ht="51">
      <c r="A28" s="16" t="s">
        <v>19</v>
      </c>
      <c r="B28" s="22"/>
      <c r="C28" s="22">
        <v>421400</v>
      </c>
      <c r="D28" s="22">
        <f t="shared" si="1"/>
        <v>421400</v>
      </c>
    </row>
    <row r="29" spans="1:4" s="4" customFormat="1" ht="26.25" customHeight="1">
      <c r="A29" s="16" t="s">
        <v>23</v>
      </c>
      <c r="B29" s="22">
        <v>135000</v>
      </c>
      <c r="C29" s="22">
        <v>135000</v>
      </c>
      <c r="D29" s="22">
        <f t="shared" si="1"/>
        <v>0</v>
      </c>
    </row>
    <row r="30" spans="1:5" s="4" customFormat="1" ht="17.25" customHeight="1">
      <c r="A30" s="18" t="s">
        <v>24</v>
      </c>
      <c r="B30" s="29">
        <f>B14-B22</f>
        <v>-7265225</v>
      </c>
      <c r="C30" s="29">
        <f>C14-C22</f>
        <v>-3615666.7300000004</v>
      </c>
      <c r="D30" s="29">
        <f>C30-B30</f>
        <v>3649558.2699999996</v>
      </c>
      <c r="E30" s="12"/>
    </row>
    <row r="31" spans="1:5" s="4" customFormat="1" ht="0.75" customHeight="1" hidden="1">
      <c r="A31" s="19"/>
      <c r="B31" s="30"/>
      <c r="C31" s="30"/>
      <c r="D31" s="30"/>
      <c r="E31" s="12"/>
    </row>
    <row r="32" spans="1:5" s="4" customFormat="1" ht="12.75" customHeight="1" hidden="1">
      <c r="A32" s="19"/>
      <c r="B32" s="30"/>
      <c r="C32" s="30"/>
      <c r="D32" s="30"/>
      <c r="E32" s="12"/>
    </row>
    <row r="33" spans="1:4" s="4" customFormat="1" ht="12.75" customHeight="1" hidden="1">
      <c r="A33" s="19"/>
      <c r="B33" s="30"/>
      <c r="C33" s="30"/>
      <c r="D33" s="30"/>
    </row>
    <row r="34" spans="1:4" s="4" customFormat="1" ht="12.75" customHeight="1" hidden="1">
      <c r="A34" s="19"/>
      <c r="B34" s="30"/>
      <c r="C34" s="30"/>
      <c r="D34" s="30"/>
    </row>
    <row r="35" spans="1:4" s="4" customFormat="1" ht="12.75" customHeight="1" hidden="1">
      <c r="A35" s="19"/>
      <c r="B35" s="30"/>
      <c r="C35" s="30"/>
      <c r="D35" s="30"/>
    </row>
    <row r="36" spans="1:4" s="4" customFormat="1" ht="12.75" customHeight="1" hidden="1">
      <c r="A36" s="19"/>
      <c r="B36" s="30"/>
      <c r="C36" s="30"/>
      <c r="D36" s="30"/>
    </row>
    <row r="37" spans="1:4" s="4" customFormat="1" ht="12.75" customHeight="1" hidden="1">
      <c r="A37" s="19"/>
      <c r="B37" s="30"/>
      <c r="C37" s="30"/>
      <c r="D37" s="30"/>
    </row>
    <row r="38" spans="1:4" s="4" customFormat="1" ht="12.75" customHeight="1" hidden="1">
      <c r="A38" s="19"/>
      <c r="B38" s="30"/>
      <c r="C38" s="30"/>
      <c r="D38" s="30"/>
    </row>
    <row r="39" spans="1:4" s="4" customFormat="1" ht="12.75" customHeight="1" hidden="1">
      <c r="A39" s="19"/>
      <c r="B39" s="30"/>
      <c r="C39" s="30"/>
      <c r="D39" s="30"/>
    </row>
    <row r="40" spans="1:4" s="4" customFormat="1" ht="12.75" customHeight="1" hidden="1">
      <c r="A40" s="19"/>
      <c r="B40" s="30"/>
      <c r="C40" s="30"/>
      <c r="D40" s="30"/>
    </row>
    <row r="41" spans="1:4" s="4" customFormat="1" ht="12.75" customHeight="1" hidden="1">
      <c r="A41" s="19"/>
      <c r="B41" s="30"/>
      <c r="C41" s="30"/>
      <c r="D41" s="30"/>
    </row>
    <row r="42" spans="1:4" s="4" customFormat="1" ht="12.75" customHeight="1" hidden="1">
      <c r="A42" s="19"/>
      <c r="B42" s="30"/>
      <c r="C42" s="30"/>
      <c r="D42" s="30"/>
    </row>
    <row r="43" spans="1:4" s="4" customFormat="1" ht="12.75" customHeight="1" hidden="1">
      <c r="A43" s="19"/>
      <c r="B43" s="30"/>
      <c r="C43" s="30"/>
      <c r="D43" s="30"/>
    </row>
    <row r="44" spans="1:4" s="4" customFormat="1" ht="12.75" customHeight="1" hidden="1">
      <c r="A44" s="20"/>
      <c r="B44" s="31"/>
      <c r="C44" s="31"/>
      <c r="D44" s="31"/>
    </row>
    <row r="45" spans="1:4" s="3" customFormat="1" ht="25.5">
      <c r="A45" s="21" t="s">
        <v>25</v>
      </c>
      <c r="B45" s="24">
        <f>B30+360893.8</f>
        <v>-6904331.2</v>
      </c>
      <c r="C45" s="24">
        <f>C30+644407.8</f>
        <v>-2971258.9300000006</v>
      </c>
      <c r="D45" s="24">
        <f>C30-B30</f>
        <v>3649558.2699999996</v>
      </c>
    </row>
    <row r="49" spans="1:4" ht="12.75">
      <c r="A49" s="27" t="s">
        <v>21</v>
      </c>
      <c r="B49" s="27"/>
      <c r="D49" s="2" t="s">
        <v>4</v>
      </c>
    </row>
    <row r="52" spans="1:2" ht="12.75">
      <c r="A52" s="8" t="s">
        <v>5</v>
      </c>
      <c r="B52" s="8"/>
    </row>
  </sheetData>
  <sheetProtection/>
  <mergeCells count="9">
    <mergeCell ref="A1:C1"/>
    <mergeCell ref="A49:B49"/>
    <mergeCell ref="A6:D6"/>
    <mergeCell ref="C30:C44"/>
    <mergeCell ref="D30:D44"/>
    <mergeCell ref="A5:D5"/>
    <mergeCell ref="B30:B44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2011-05-05T05:18:25Z</cp:lastPrinted>
  <dcterms:created xsi:type="dcterms:W3CDTF">2011-03-14T07:42:58Z</dcterms:created>
  <dcterms:modified xsi:type="dcterms:W3CDTF">2011-09-07T05:39:21Z</dcterms:modified>
  <cp:category/>
  <cp:version/>
  <cp:contentType/>
  <cp:contentStatus/>
</cp:coreProperties>
</file>