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<sst xmlns="http://schemas.openxmlformats.org/spreadsheetml/2006/main" count="35" uniqueCount="30">
  <si>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</si>
  <si>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</si>
  <si>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</si>
  <si>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</si>
  <si>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</si>
  <si>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</si>
  <si>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</si>
  <si>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</si>
  <si>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</si>
  <si>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</si>
  <si>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</si>
  <si>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</si>
  <si>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</si>
  <si>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</si>
  <si>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</si>
  <si>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</si>
  <si>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</si>
  <si>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</si>
  <si>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</si>
  <si>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</si>
  <si>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</si>
  <si>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</si>
  <si>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</si>
  <si>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</si>
  <si>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</si>
  <si>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</si>
  <si>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</si>
  <si>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</si>
  <si>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2016 год</t>
  </si>
  <si>
    <t>на 01.07.2016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</si>
</sst>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0">
      <selection activeCell="F16" sqref="F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 t="s">
        <v>29</v>
      </c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13862431.5</v>
      </c>
      <c r="C14" s="22">
        <f>C15+C16</f>
        <v>16335027.620000001</v>
      </c>
      <c r="D14" s="22">
        <f>D15+D16</f>
        <v>2472596.12</v>
      </c>
      <c r="E14" s="29"/>
    </row>
    <row r="15" spans="1:6" s="4" customFormat="1" ht="12.75">
      <c r="A15" s="14" t="s">
        <v>11</v>
      </c>
      <c r="B15" s="21">
        <v>1900970</v>
      </c>
      <c r="C15" s="24">
        <v>1918970</v>
      </c>
      <c r="D15" s="24">
        <f>C15-B15</f>
        <v>18000</v>
      </c>
      <c r="E15" s="29"/>
      <c r="F15" s="29"/>
    </row>
    <row r="16" spans="1:4" s="4" customFormat="1" ht="38.25">
      <c r="A16" s="15" t="s">
        <v>12</v>
      </c>
      <c r="B16" s="21">
        <f>SUM(B17:B21)</f>
        <v>11961461.5</v>
      </c>
      <c r="C16" s="24">
        <f>C17+C18+C19+C20+C21</f>
        <v>14416057.620000001</v>
      </c>
      <c r="D16" s="24">
        <f>SUM(D17:D21)</f>
        <v>2454596.12</v>
      </c>
    </row>
    <row r="17" spans="1:4" s="4" customFormat="1" ht="12.75">
      <c r="A17" s="15" t="s">
        <v>13</v>
      </c>
      <c r="B17" s="21">
        <v>10662200</v>
      </c>
      <c r="C17" s="24">
        <v>10662200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151539.5</v>
      </c>
      <c r="C18" s="24">
        <v>151539.5</v>
      </c>
      <c r="D18" s="24">
        <f t="shared" si="0"/>
        <v>0</v>
      </c>
    </row>
    <row r="19" spans="1:4" s="4" customFormat="1" ht="12.75">
      <c r="A19" s="15" t="s">
        <v>15</v>
      </c>
      <c r="B19" s="21">
        <v>734000</v>
      </c>
      <c r="C19" s="24">
        <v>3188596.12</v>
      </c>
      <c r="D19" s="24">
        <f t="shared" si="0"/>
        <v>2454596.12</v>
      </c>
    </row>
    <row r="20" spans="1:4" s="4" customFormat="1" ht="16.5" customHeight="1">
      <c r="A20" s="15" t="s">
        <v>16</v>
      </c>
      <c r="B20" s="21">
        <v>413722</v>
      </c>
      <c r="C20" s="24">
        <v>413722</v>
      </c>
      <c r="D20" s="24">
        <f t="shared" si="0"/>
        <v>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25304129</v>
      </c>
      <c r="C22" s="22">
        <v>23201714.33</v>
      </c>
      <c r="D22" s="22">
        <f t="shared" si="0"/>
        <v>-2102414.670000002</v>
      </c>
      <c r="F22" s="29"/>
    </row>
    <row r="23" spans="1:4" s="4" customFormat="1" ht="38.25">
      <c r="A23" s="15" t="s">
        <v>20</v>
      </c>
      <c r="B23" s="24">
        <f>SUM(B24:B28)</f>
        <v>11961461.5</v>
      </c>
      <c r="C23" s="24">
        <f>SUM(C24:C28)</f>
        <v>14416057.620000001</v>
      </c>
      <c r="D23" s="24">
        <f>SUM(D24:D28)</f>
        <v>2454596.12</v>
      </c>
    </row>
    <row r="24" spans="1:4" s="4" customFormat="1" ht="12.75">
      <c r="A24" s="15" t="s">
        <v>13</v>
      </c>
      <c r="B24" s="21">
        <v>10662200</v>
      </c>
      <c r="C24" s="24">
        <v>10662200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151539.5</v>
      </c>
      <c r="C25" s="24">
        <v>151539.5</v>
      </c>
      <c r="D25" s="24">
        <f t="shared" si="1"/>
        <v>0</v>
      </c>
    </row>
    <row r="26" spans="1:4" s="4" customFormat="1" ht="12.75">
      <c r="A26" s="15" t="s">
        <v>15</v>
      </c>
      <c r="B26" s="21">
        <v>734000</v>
      </c>
      <c r="C26" s="24">
        <v>3188596.12</v>
      </c>
      <c r="D26" s="24">
        <f t="shared" si="1"/>
        <v>2454596.12</v>
      </c>
    </row>
    <row r="27" spans="1:4" s="4" customFormat="1" ht="13.5" customHeight="1">
      <c r="A27" s="15" t="s">
        <v>16</v>
      </c>
      <c r="B27" s="21">
        <v>413722</v>
      </c>
      <c r="C27" s="24">
        <v>413722</v>
      </c>
      <c r="D27" s="24">
        <f t="shared" si="1"/>
        <v>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-11441697.5</v>
      </c>
      <c r="C30" s="33">
        <f>C14-C22</f>
        <v>-6866686.709999997</v>
      </c>
      <c r="D30" s="33">
        <f>C30-B30</f>
        <v>4575010.790000003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-11441697.5</v>
      </c>
      <c r="C45" s="27">
        <f>C30</f>
        <v>-6866686.709999997</v>
      </c>
      <c r="D45" s="27">
        <f>C30-B30</f>
        <v>4575010.790000003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2016-08-03T08:24:29Z</dcterms:modified>
  <cp:category/>
  <cp:version/>
  <cp:contentType/>
  <cp:contentStatus/>
</cp:coreProperties>
</file>