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2023" sheetId="1" r:id="rId1"/>
    <sheet name="2024" sheetId="2" r:id="rId2"/>
    <sheet name="2025" sheetId="3" r:id="rId3"/>
  </sheets>
  <definedNames>
    <definedName name="_xlnm.Print_Titles" localSheetId="0">'2023'!$9:$10</definedName>
    <definedName name="_xlnm.Print_Titles" localSheetId="1">'2024'!$9:$10</definedName>
    <definedName name="_xlnm.Print_Titles" localSheetId="2">'2025'!$9:$10</definedName>
    <definedName name="_xlnm.Print_Area" localSheetId="0">'2023'!$A$1:$C$34</definedName>
    <definedName name="_xlnm.Print_Area" localSheetId="1">'2024'!$A$1:$C$32</definedName>
    <definedName name="_xlnm.Print_Area" localSheetId="2">'2025'!$A$1:$C$32</definedName>
  </definedNames>
  <calcPr fullCalcOnLoad="1"/>
</workbook>
</file>

<file path=xl/sharedStrings.xml><?xml version="1.0" encoding="utf-8"?>
<sst xmlns="http://schemas.openxmlformats.org/spreadsheetml/2006/main" count="92" uniqueCount="33">
  <si>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</si>
  <si>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</si>
  <si>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</si>
  <si>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</si>
  <si>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</si>
  <si>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</si>
  <si>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</si>
  <si>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</si>
  <si>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</si>
  <si>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</si>
  <si>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</si>
  <si>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</si>
  <si>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</si>
  <si>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</si>
  <si>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</si>
  <si>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2023 год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</si>
  <si>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2024 год </t>
  </si>
  <si>
    <t xml:space="preserve">                 Приложение  5.2</t>
  </si>
  <si>
    <t xml:space="preserve">                  Приложение 5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</si>
  <si>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2025 год </t>
  </si>
  <si>
    <t>Муниципальная программа 1 "Социальная политика муниципального образования сельское поселение Зареченск Кандалакшского района" на 2023-2025 годы</t>
  </si>
  <si>
    <t>Подпрограмма 1 "Социальная политика муниципального образования сельское поселение Зареченск Кандалакшского района" на 2023-2025 годы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</si>
  <si>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2023-2025 годы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</si>
  <si>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2023-2025 годы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</si>
  <si>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2023-2025 годы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</si>
  <si>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2023-2025 годы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</si>
  <si>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2023-2025 годы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</si>
  <si>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2023-2025 годы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</si>
  <si>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2023-2025 годы »</t>
  </si>
  <si>
    <t>Муниципальная программа 9 "Развитие транспортной системы муниципального образования сельское поселение Зареченск Кандалакшского района" на 2023 год</t>
  </si>
  <si>
    <t>Муниципальная программа  10 «Сохранение и развитие библиотечной деятельности муниципального образования сельское поселение Зареченск Кандалакшского района на 2023 год »</t>
  </si>
  <si>
    <t xml:space="preserve"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2023 год и плановый период 2024 и 2025 годов» от 29.12.2022 № 49, с изменениями и дополнениями от 27.06.2023 № 18 </t>
  </si>
  <si>
    <t xml:space="preserve">               Приложение 5.1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</si>
</sst>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="110" zoomScaleNormal="110" zoomScaleSheetLayoutView="130" workbookViewId="0" topLeftCell="A1">
      <selection activeCell="A3" sqref="A3:C3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19" t="s">
        <v>18</v>
      </c>
    </row>
    <row r="3" spans="1:3" ht="52.5" customHeight="1">
      <c r="A3" s="30" t="s">
        <v>31</v>
      </c>
      <c r="B3" s="31"/>
      <c r="C3" s="31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15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20</v>
      </c>
      <c r="B11" s="22"/>
      <c r="C11" s="10">
        <f>C12</f>
        <v>193006.8</v>
      </c>
    </row>
    <row r="12" spans="1:3" ht="30.75" customHeight="1">
      <c r="A12" s="23" t="s">
        <v>21</v>
      </c>
      <c r="B12" s="24"/>
      <c r="C12" s="11">
        <v>193006.8</v>
      </c>
    </row>
    <row r="13" spans="1:3" ht="41.25" customHeight="1">
      <c r="A13" s="21" t="s">
        <v>22</v>
      </c>
      <c r="B13" s="22"/>
      <c r="C13" s="10">
        <v>9926003.8</v>
      </c>
    </row>
    <row r="14" spans="1:3" ht="44.25" customHeight="1">
      <c r="A14" s="21" t="s">
        <v>23</v>
      </c>
      <c r="B14" s="22"/>
      <c r="C14" s="10">
        <v>400000</v>
      </c>
    </row>
    <row r="15" spans="1:3" ht="42.75" customHeight="1">
      <c r="A15" s="21" t="s">
        <v>24</v>
      </c>
      <c r="B15" s="22"/>
      <c r="C15" s="10">
        <f>C16+C17</f>
        <v>5415352.56</v>
      </c>
    </row>
    <row r="16" spans="1:3" ht="40.5" customHeight="1">
      <c r="A16" s="23" t="s">
        <v>14</v>
      </c>
      <c r="B16" s="24"/>
      <c r="C16" s="11">
        <v>1708864.27</v>
      </c>
    </row>
    <row r="17" spans="1:3" ht="41.25" customHeight="1">
      <c r="A17" s="23" t="s">
        <v>0</v>
      </c>
      <c r="B17" s="24"/>
      <c r="C17" s="11">
        <f>3706719.53-231.24</f>
        <v>3706488.2899999996</v>
      </c>
    </row>
    <row r="18" spans="1:3" ht="52.5" customHeight="1">
      <c r="A18" s="21" t="s">
        <v>25</v>
      </c>
      <c r="B18" s="22"/>
      <c r="C18" s="13">
        <f>C19+C20+C21</f>
        <v>1313678</v>
      </c>
    </row>
    <row r="19" spans="1:3" ht="39.75" customHeight="1">
      <c r="A19" s="23" t="s">
        <v>5</v>
      </c>
      <c r="B19" s="26"/>
      <c r="C19" s="11">
        <v>1075200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228478</v>
      </c>
    </row>
    <row r="22" spans="1:3" ht="42.75" customHeight="1">
      <c r="A22" s="21" t="s">
        <v>26</v>
      </c>
      <c r="B22" s="22"/>
      <c r="C22" s="10">
        <f>C23+C24+C25</f>
        <v>5022652.41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f>4498050+245012.3+6590.11</f>
        <v>4749652.41</v>
      </c>
    </row>
    <row r="26" spans="1:3" ht="67.5" customHeight="1">
      <c r="A26" s="21" t="s">
        <v>27</v>
      </c>
      <c r="B26" s="22"/>
      <c r="C26" s="10">
        <f>C28</f>
        <v>233397.19999999998</v>
      </c>
    </row>
    <row r="27" spans="1:3" ht="40.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f>228772.34+4393.62+231.24</f>
        <v>233397.19999999998</v>
      </c>
    </row>
    <row r="29" spans="1:3" ht="53.25" customHeight="1">
      <c r="A29" s="21" t="s">
        <v>28</v>
      </c>
      <c r="B29" s="22"/>
      <c r="C29" s="10">
        <v>0</v>
      </c>
    </row>
    <row r="30" spans="1:3" ht="42.75" customHeight="1">
      <c r="A30" s="21" t="s">
        <v>29</v>
      </c>
      <c r="B30" s="22"/>
      <c r="C30" s="10">
        <f>3410800+224909.2</f>
        <v>3635709.2</v>
      </c>
    </row>
    <row r="31" spans="1:3" ht="42" customHeight="1">
      <c r="A31" s="21" t="s">
        <v>30</v>
      </c>
      <c r="B31" s="22"/>
      <c r="C31" s="10">
        <v>1644840</v>
      </c>
    </row>
    <row r="32" spans="1:3" ht="24.75" customHeight="1">
      <c r="A32" s="14" t="s">
        <v>1</v>
      </c>
      <c r="B32" s="15"/>
      <c r="C32" s="10">
        <f>C11+C13+C14+C15+C18+C22+C26+C29+C30+C31</f>
        <v>27784639.97</v>
      </c>
    </row>
    <row r="33" spans="1:3" s="3" customFormat="1" ht="18.75" customHeight="1">
      <c r="A33"/>
      <c r="B33"/>
      <c r="C33" s="7"/>
    </row>
  </sheetData>
  <sheetProtection/>
  <mergeCells count="25">
    <mergeCell ref="A3:C3"/>
    <mergeCell ref="A26:B26"/>
    <mergeCell ref="A25:B25"/>
    <mergeCell ref="A14:B14"/>
    <mergeCell ref="A13:B13"/>
    <mergeCell ref="A5:C5"/>
    <mergeCell ref="A6:C6"/>
    <mergeCell ref="A11:B11"/>
    <mergeCell ref="A9:B10"/>
    <mergeCell ref="A15:B15"/>
    <mergeCell ref="A12:B12"/>
    <mergeCell ref="A16:B16"/>
    <mergeCell ref="A17:B17"/>
    <mergeCell ref="A23:B23"/>
    <mergeCell ref="A19:B19"/>
    <mergeCell ref="A18:B18"/>
    <mergeCell ref="A20:B20"/>
    <mergeCell ref="A31:B31"/>
    <mergeCell ref="A30:B30"/>
    <mergeCell ref="A27:B27"/>
    <mergeCell ref="A28:B28"/>
    <mergeCell ref="A21:B21"/>
    <mergeCell ref="A24:B24"/>
    <mergeCell ref="A29:B29"/>
    <mergeCell ref="A22:B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110" zoomScaleNormal="110" zoomScaleSheetLayoutView="130" workbookViewId="0" topLeftCell="A1">
      <selection activeCell="A3" sqref="A3:C3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4.25" customHeight="1">
      <c r="C2" s="20" t="s">
        <v>32</v>
      </c>
    </row>
    <row r="3" spans="1:3" ht="52.5" customHeight="1">
      <c r="A3" s="30" t="s">
        <v>31</v>
      </c>
      <c r="B3" s="31"/>
      <c r="C3" s="31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16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20</v>
      </c>
      <c r="B11" s="22"/>
      <c r="C11" s="10">
        <f>C12</f>
        <v>193006.8</v>
      </c>
    </row>
    <row r="12" spans="1:3" ht="30.75" customHeight="1">
      <c r="A12" s="23" t="s">
        <v>21</v>
      </c>
      <c r="B12" s="24"/>
      <c r="C12" s="11">
        <v>193006.8</v>
      </c>
    </row>
    <row r="13" spans="1:3" ht="41.25" customHeight="1">
      <c r="A13" s="21" t="s">
        <v>22</v>
      </c>
      <c r="B13" s="22"/>
      <c r="C13" s="10">
        <v>10795194.8</v>
      </c>
    </row>
    <row r="14" spans="1:3" ht="44.25" customHeight="1">
      <c r="A14" s="21" t="s">
        <v>23</v>
      </c>
      <c r="B14" s="22"/>
      <c r="C14" s="10">
        <f>400000+665304.2</f>
        <v>1065304.2</v>
      </c>
    </row>
    <row r="15" spans="1:3" ht="42.75" customHeight="1">
      <c r="A15" s="21" t="s">
        <v>24</v>
      </c>
      <c r="B15" s="22"/>
      <c r="C15" s="10">
        <f>C16+C17</f>
        <v>5415583.8</v>
      </c>
    </row>
    <row r="16" spans="1:3" ht="40.5" customHeight="1">
      <c r="A16" s="23" t="s">
        <v>14</v>
      </c>
      <c r="B16" s="24"/>
      <c r="C16" s="11">
        <v>1708864.27</v>
      </c>
    </row>
    <row r="17" spans="1:3" ht="41.25" customHeight="1">
      <c r="A17" s="23" t="s">
        <v>0</v>
      </c>
      <c r="B17" s="24"/>
      <c r="C17" s="11">
        <v>3706719.53</v>
      </c>
    </row>
    <row r="18" spans="1:3" ht="55.5" customHeight="1">
      <c r="A18" s="21" t="s">
        <v>25</v>
      </c>
      <c r="B18" s="22"/>
      <c r="C18" s="13">
        <f>C19+C20+C21</f>
        <v>1303678</v>
      </c>
    </row>
    <row r="19" spans="1:3" ht="39.75" customHeight="1">
      <c r="A19" s="23" t="s">
        <v>5</v>
      </c>
      <c r="B19" s="26"/>
      <c r="C19" s="11">
        <f>1075200-10000</f>
        <v>1065200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228478</v>
      </c>
    </row>
    <row r="22" spans="1:3" ht="42.75" customHeight="1">
      <c r="A22" s="21" t="s">
        <v>26</v>
      </c>
      <c r="B22" s="22"/>
      <c r="C22" s="10">
        <f>C23+C24+C25</f>
        <v>4943363.2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f>4498050+256733.2-84420</f>
        <v>4670363.2</v>
      </c>
    </row>
    <row r="26" spans="1:3" ht="54.75" customHeight="1">
      <c r="A26" s="21" t="s">
        <v>27</v>
      </c>
      <c r="B26" s="22"/>
      <c r="C26" s="10">
        <f>C28</f>
        <v>228772.34</v>
      </c>
    </row>
    <row r="27" spans="1:3" ht="38.2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v>228772.34</v>
      </c>
    </row>
    <row r="29" spans="1:3" ht="54" customHeight="1">
      <c r="A29" s="21" t="s">
        <v>28</v>
      </c>
      <c r="B29" s="22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23944903.14</v>
      </c>
    </row>
    <row r="31" spans="1:3" s="3" customFormat="1" ht="18.75" customHeight="1">
      <c r="A31"/>
      <c r="B31"/>
      <c r="C31" s="7"/>
    </row>
  </sheetData>
  <sheetProtection/>
  <mergeCells count="23">
    <mergeCell ref="A13:B13"/>
    <mergeCell ref="A14:B14"/>
    <mergeCell ref="A3:C3"/>
    <mergeCell ref="A5:C5"/>
    <mergeCell ref="A6:C6"/>
    <mergeCell ref="A9:B10"/>
    <mergeCell ref="A11:B11"/>
    <mergeCell ref="A12:B12"/>
    <mergeCell ref="A15:B15"/>
    <mergeCell ref="A16:B16"/>
    <mergeCell ref="A17:B17"/>
    <mergeCell ref="A18:B18"/>
    <mergeCell ref="A25:B25"/>
    <mergeCell ref="A26:B26"/>
    <mergeCell ref="A24:B24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10" zoomScaleNormal="110" zoomScaleSheetLayoutView="130" workbookViewId="0" topLeftCell="A31">
      <selection activeCell="H9" sqref="H9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6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4.25" customHeight="1">
      <c r="C2" s="20" t="s">
        <v>17</v>
      </c>
    </row>
    <row r="3" spans="1:3" ht="52.5" customHeight="1">
      <c r="A3" s="30" t="s">
        <v>31</v>
      </c>
      <c r="B3" s="31"/>
      <c r="C3" s="31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19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20</v>
      </c>
      <c r="B11" s="22"/>
      <c r="C11" s="10">
        <f>C12</f>
        <v>193006.8</v>
      </c>
    </row>
    <row r="12" spans="1:3" ht="30.75" customHeight="1">
      <c r="A12" s="23" t="s">
        <v>21</v>
      </c>
      <c r="B12" s="24"/>
      <c r="C12" s="11">
        <v>193006.8</v>
      </c>
    </row>
    <row r="13" spans="1:3" ht="41.25" customHeight="1">
      <c r="A13" s="21" t="s">
        <v>22</v>
      </c>
      <c r="B13" s="22"/>
      <c r="C13" s="10">
        <v>11777263.8</v>
      </c>
    </row>
    <row r="14" spans="1:3" ht="44.25" customHeight="1">
      <c r="A14" s="21" t="s">
        <v>23</v>
      </c>
      <c r="B14" s="22"/>
      <c r="C14" s="10">
        <v>567489.6499999999</v>
      </c>
    </row>
    <row r="15" spans="1:3" ht="42.75" customHeight="1">
      <c r="A15" s="21" t="s">
        <v>24</v>
      </c>
      <c r="B15" s="22"/>
      <c r="C15" s="10">
        <f>C16+C17</f>
        <v>5415583.8</v>
      </c>
    </row>
    <row r="16" spans="1:3" ht="40.5" customHeight="1">
      <c r="A16" s="23" t="s">
        <v>14</v>
      </c>
      <c r="B16" s="24"/>
      <c r="C16" s="11">
        <v>1708864.27</v>
      </c>
    </row>
    <row r="17" spans="1:3" ht="41.25" customHeight="1">
      <c r="A17" s="23" t="s">
        <v>0</v>
      </c>
      <c r="B17" s="24"/>
      <c r="C17" s="11">
        <v>3706719.53</v>
      </c>
    </row>
    <row r="18" spans="1:3" ht="53.25" customHeight="1">
      <c r="A18" s="21" t="s">
        <v>25</v>
      </c>
      <c r="B18" s="22"/>
      <c r="C18" s="13">
        <f>C19+C20+C21</f>
        <v>1303678</v>
      </c>
    </row>
    <row r="19" spans="1:3" ht="39.75" customHeight="1">
      <c r="A19" s="23" t="s">
        <v>5</v>
      </c>
      <c r="B19" s="26"/>
      <c r="C19" s="11">
        <f>1075200-10000</f>
        <v>1065200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228478</v>
      </c>
    </row>
    <row r="22" spans="1:3" ht="42.75" customHeight="1">
      <c r="A22" s="21" t="s">
        <v>26</v>
      </c>
      <c r="B22" s="22"/>
      <c r="C22" s="10">
        <f>C23+C24+C25</f>
        <v>4952946.7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f>4498050+266316.7-84420</f>
        <v>4679946.7</v>
      </c>
    </row>
    <row r="26" spans="1:3" ht="54.75" customHeight="1">
      <c r="A26" s="21" t="s">
        <v>27</v>
      </c>
      <c r="B26" s="22"/>
      <c r="C26" s="10">
        <f>C28</f>
        <v>228772.34</v>
      </c>
    </row>
    <row r="27" spans="1:3" ht="38.2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v>228772.34</v>
      </c>
    </row>
    <row r="29" spans="1:3" ht="57" customHeight="1">
      <c r="A29" s="21" t="s">
        <v>28</v>
      </c>
      <c r="B29" s="22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24438741.09</v>
      </c>
    </row>
    <row r="31" spans="1:3" s="3" customFormat="1" ht="18.75" customHeight="1">
      <c r="A31"/>
      <c r="B31"/>
      <c r="C31" s="7"/>
    </row>
  </sheetData>
  <sheetProtection/>
  <mergeCells count="23">
    <mergeCell ref="A3:C3"/>
    <mergeCell ref="A5:C5"/>
    <mergeCell ref="A6:C6"/>
    <mergeCell ref="A9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2023-06-27T06:53:50Z</dcterms:modified>
  <cp:category/>
  <cp:version/>
  <cp:contentType/>
  <cp:contentStatus/>
</cp:coreProperties>
</file>