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645" tabRatio="750" activeTab="5"/>
  </bookViews>
  <sheets>
    <sheet name=" Приложение 3 (2023)" sheetId="1" r:id="rId1"/>
    <sheet name="2015" sheetId="2" state="hidden" r:id="rId2"/>
    <sheet name="2016" sheetId="3" state="hidden" r:id="rId3"/>
    <sheet name="копия" sheetId="4" state="hidden" r:id="rId4"/>
    <sheet name=" Приложение 3.1 (2024)" sheetId="5" r:id="rId5"/>
    <sheet name=" Приложение 3.2 (2025)" sheetId="6" r:id="rId6"/>
  </sheets>
  <definedNames>
    <definedName name="_xlnm.Print_Titles" localSheetId="0">' Приложение 3 (2023)'!$8:$8</definedName>
    <definedName name="_xlnm.Print_Titles" localSheetId="4">' Приложение 3.1 (2024)'!$8:$8</definedName>
    <definedName name="_xlnm.Print_Titles" localSheetId="5">' Приложение 3.2 (2025)'!$8:$8</definedName>
    <definedName name="_xlnm.Print_Titles" localSheetId="1">'2015'!$6:$6</definedName>
    <definedName name="_xlnm.Print_Titles" localSheetId="2">'2016'!$6:$6</definedName>
    <definedName name="_xlnm.Print_Titles" localSheetId="3">'копия'!$5:$5</definedName>
  </definedNames>
  <calcPr fullCalcOnLoad="1"/>
</workbook>
</file>

<file path=xl/sharedStrings.xml><?xml version="1.0" encoding="utf-8"?>
<sst xmlns="http://schemas.openxmlformats.org/spreadsheetml/2006/main" count="14624" uniqueCount="739">
  <si>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</si>
  <si>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</si>
  <si>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</si>
  <si>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</si>
  <si>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</si>
  <si>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</si>
  <si>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</si>
  <si>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</si>
  <si>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</si>
  <si>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</si>
  <si>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</si>
  <si>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</si>
  <si>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</si>
  <si>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</si>
  <si>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</si>
  <si>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</si>
  <si>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</si>
  <si>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</si>
  <si>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</si>
  <si>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</si>
  <si>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</si>
  <si>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</si>
  <si>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</si>
  <si>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</si>
  <si>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</si>
  <si>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</si>
  <si>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</si>
  <si>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</si>
  <si>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</si>
  <si>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</si>
  <si>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</si>
  <si>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</si>
  <si>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</si>
  <si>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</si>
  <si>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</si>
  <si>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</si>
  <si>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</si>
  <si>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</si>
  <si>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</si>
  <si>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</si>
  <si>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</si>
  <si>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</si>
  <si>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</si>
  <si>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</si>
  <si>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</si>
  <si>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</si>
  <si>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</si>
  <si>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</si>
  <si>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</si>
  <si>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</si>
  <si>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</si>
  <si>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</si>
  <si>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</si>
  <si>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</si>
  <si>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</si>
  <si>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</si>
  <si>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</si>
  <si>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</si>
  <si>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</si>
  <si>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</si>
  <si>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</si>
  <si>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</si>
  <si>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</si>
  <si>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</si>
  <si>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</si>
  <si>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</si>
  <si>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</si>
  <si>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</si>
  <si>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</si>
  <si>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</si>
  <si>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</si>
  <si>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</si>
  <si>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</si>
  <si>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</si>
  <si>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</si>
  <si>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</si>
  <si>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</si>
  <si>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</si>
  <si>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</si>
  <si>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</si>
  <si>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</si>
  <si>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</si>
  <si>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</si>
  <si>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</si>
  <si>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</si>
  <si>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</si>
  <si>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</si>
  <si>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</si>
  <si>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</si>
  <si>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</si>
  <si>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</si>
  <si>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</si>
  <si>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</si>
  <si>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</si>
  <si>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</si>
  <si>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</si>
  <si>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</si>
  <si>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</si>
  <si>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</si>
  <si>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</si>
  <si>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</si>
  <si>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</si>
  <si>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</si>
  <si>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</si>
  <si>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</si>
  <si>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</si>
  <si>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</si>
  <si>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</si>
  <si>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</si>
  <si>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</si>
  <si>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</si>
  <si>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</si>
  <si>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</si>
  <si>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</si>
  <si>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</si>
  <si>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</si>
  <si>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</si>
  <si>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</si>
  <si>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</si>
  <si>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</si>
  <si>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</si>
  <si>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</si>
  <si>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</si>
  <si>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</si>
  <si>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</si>
  <si>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</si>
  <si>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</si>
  <si>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</si>
  <si>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</si>
  <si>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</si>
  <si>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</si>
  <si>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</si>
  <si>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</si>
  <si>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</si>
  <si>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</si>
  <si>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</si>
  <si>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</si>
  <si>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</si>
  <si>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</si>
  <si>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</si>
  <si>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</si>
  <si>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</si>
  <si>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</si>
  <si>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</si>
  <si>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</si>
  <si>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</si>
  <si>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</si>
  <si>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</si>
  <si>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</si>
  <si>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</si>
  <si>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</si>
  <si>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</si>
  <si>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</si>
  <si>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</si>
  <si>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</si>
  <si>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</si>
  <si>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</si>
  <si>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</si>
  <si>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</si>
  <si>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</si>
  <si>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</si>
  <si>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</si>
  <si>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</si>
  <si>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</si>
  <si>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</si>
  <si>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</si>
  <si>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</si>
  <si>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</si>
  <si>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</si>
  <si>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</si>
  <si>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</si>
  <si>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</si>
  <si>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</si>
  <si>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</si>
  <si>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</si>
  <si>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</si>
  <si>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</si>
  <si>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</si>
  <si>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</si>
  <si>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</si>
  <si>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</si>
  <si>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</si>
  <si>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</si>
  <si>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</si>
  <si>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</si>
  <si>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</si>
  <si>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</si>
  <si>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</si>
  <si>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</si>
  <si>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</si>
  <si>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</si>
  <si>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</si>
  <si>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</si>
  <si>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</si>
  <si>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</si>
  <si>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</si>
  <si>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</si>
  <si>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</si>
  <si>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</si>
  <si>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</si>
  <si>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</si>
  <si>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</si>
  <si>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</si>
  <si>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</si>
  <si>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</si>
  <si>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</si>
  <si>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</si>
  <si>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</si>
  <si>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</si>
  <si>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</si>
  <si>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</si>
  <si>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</si>
  <si>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</si>
  <si>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</si>
  <si>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</si>
  <si>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</si>
  <si>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</si>
  <si>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</si>
  <si>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</si>
  <si>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</si>
  <si>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</si>
  <si>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</si>
  <si>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</si>
  <si>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</si>
  <si>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</si>
  <si>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</si>
  <si>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</si>
  <si>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</si>
  <si>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</si>
  <si>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</si>
  <si>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</si>
  <si>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</si>
  <si>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</si>
  <si>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</si>
  <si>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</si>
  <si>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</si>
  <si>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</si>
  <si>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</si>
  <si>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</si>
  <si>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</si>
  <si>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</si>
  <si>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</si>
  <si>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</si>
  <si>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</si>
  <si>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</si>
  <si>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</si>
  <si>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</si>
  <si>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</si>
  <si>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</si>
  <si>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</si>
  <si>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</si>
  <si>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</si>
  <si>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</si>
  <si>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</si>
  <si>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</si>
  <si>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</si>
  <si>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</si>
  <si>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</si>
  <si>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</si>
  <si>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</si>
  <si>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</si>
  <si>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</si>
  <si>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</si>
  <si>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</si>
  <si>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</si>
  <si>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</si>
  <si>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</si>
  <si>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</si>
  <si>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</si>
  <si>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</si>
  <si>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</si>
  <si>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</si>
  <si>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</si>
  <si>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</si>
  <si>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</si>
  <si>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</si>
  <si>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</si>
  <si>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</si>
  <si>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</si>
  <si>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</si>
  <si>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</si>
  <si>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</si>
  <si>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</si>
  <si>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</si>
  <si>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</si>
  <si>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</si>
  <si>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</si>
  <si>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</si>
  <si>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</si>
  <si>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</si>
  <si>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</si>
  <si>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</si>
  <si>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</si>
  <si>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</si>
  <si>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</si>
  <si>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</si>
  <si>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</si>
  <si>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</si>
  <si>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</si>
  <si>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</si>
  <si>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</si>
  <si>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</si>
  <si>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</si>
  <si>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</si>
  <si>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</si>
  <si>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</si>
  <si>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</si>
  <si>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</si>
  <si>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</si>
  <si>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</si>
  <si>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</si>
  <si>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</si>
  <si>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</si>
  <si>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</si>
  <si>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</si>
  <si>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</si>
  <si>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</si>
  <si>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</si>
  <si>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</si>
  <si>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</si>
  <si>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</si>
  <si>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</si>
  <si>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</si>
  <si>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</si>
  <si>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</si>
  <si>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</si>
  <si>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</si>
  <si>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</si>
  <si>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</si>
  <si>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</si>
  <si>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</si>
  <si>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</si>
  <si>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</si>
  <si>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</si>
  <si>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</si>
  <si>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</si>
  <si>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</si>
  <si>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</si>
  <si>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</si>
  <si>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</si>
  <si>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</si>
  <si>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</si>
  <si>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</si>
  <si>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</si>
  <si>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</si>
  <si>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</si>
  <si>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</si>
  <si>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</si>
  <si>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</si>
  <si>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</si>
  <si>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</si>
  <si>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</si>
  <si>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</si>
  <si>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</si>
  <si>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</si>
  <si>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</si>
  <si>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</si>
  <si>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</si>
  <si>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</si>
  <si>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</si>
  <si>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</si>
  <si>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</si>
  <si>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</si>
  <si>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</si>
  <si>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</si>
  <si>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</si>
  <si>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</si>
  <si>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</si>
  <si>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</si>
  <si>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</si>
  <si>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</si>
  <si>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</si>
  <si>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</si>
  <si>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</si>
  <si>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</si>
  <si>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</si>
  <si>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</si>
  <si>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</si>
  <si>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</si>
  <si>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</si>
  <si>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</si>
  <si>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</si>
  <si>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</si>
  <si>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</si>
  <si>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</si>
  <si>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</si>
  <si>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</si>
  <si>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</si>
  <si>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</si>
  <si>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</si>
  <si>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</si>
  <si>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</si>
  <si>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</si>
  <si>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</si>
  <si>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</si>
  <si>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</si>
  <si>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</si>
  <si>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</si>
  <si>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</si>
  <si>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</si>
  <si>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</si>
  <si>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</si>
  <si>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</si>
  <si>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</si>
  <si>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</si>
  <si>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</si>
  <si>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</si>
  <si>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</si>
  <si>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</si>
  <si>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</si>
  <si>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</si>
  <si>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</si>
  <si>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</si>
  <si>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</si>
  <si>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</si>
  <si>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</si>
  <si>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</si>
  <si>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</si>
  <si>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</si>
  <si>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</si>
  <si>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</si>
  <si>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</si>
  <si>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</si>
  <si>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</si>
  <si>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</si>
  <si>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</si>
  <si>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</si>
  <si>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</si>
  <si>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</si>
  <si>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</si>
  <si>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</si>
  <si>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</si>
  <si>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</si>
  <si>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</si>
  <si>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</si>
  <si>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</si>
  <si>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</si>
  <si>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</si>
  <si>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</si>
  <si>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</si>
  <si>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</si>
  <si>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</si>
  <si>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</si>
  <si>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</si>
  <si>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</si>
  <si>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</si>
  <si>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</si>
  <si>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</si>
  <si>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</si>
  <si>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</si>
  <si>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</si>
  <si>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</si>
  <si>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</si>
  <si>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</si>
  <si>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</si>
  <si>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</si>
  <si>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</si>
  <si>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</si>
  <si>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</si>
  <si>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</si>
  <si>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</si>
  <si>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</si>
  <si>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</si>
  <si>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</si>
  <si>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</si>
  <si>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</si>
  <si>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</si>
  <si>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</si>
  <si>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</si>
  <si>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</si>
  <si>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</si>
  <si>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</si>
  <si>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</si>
  <si>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</si>
  <si>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</si>
  <si>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</si>
  <si>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</si>
  <si>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</si>
  <si>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</si>
  <si>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</si>
  <si>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</si>
  <si>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</si>
  <si>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</si>
  <si>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</si>
  <si>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</si>
  <si>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</si>
  <si>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</si>
  <si>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</si>
  <si>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</si>
  <si>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</si>
  <si>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</si>
  <si>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</si>
  <si>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</si>
  <si>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</si>
  <si>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</si>
  <si>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</si>
  <si>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</si>
  <si>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</si>
  <si>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</si>
  <si>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</si>
  <si>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</si>
  <si>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</si>
  <si>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</si>
  <si>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</si>
  <si>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</si>
  <si>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</si>
  <si>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</si>
  <si>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</si>
  <si>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</si>
  <si>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</si>
  <si>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</si>
  <si>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</si>
  <si>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</si>
  <si>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</si>
  <si>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</si>
  <si>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</si>
  <si>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</si>
  <si>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</si>
  <si>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</si>
  <si>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</si>
  <si>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</si>
  <si>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</si>
  <si>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</si>
  <si>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</si>
  <si>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</si>
  <si>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</si>
  <si>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</si>
  <si>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</si>
  <si>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</si>
  <si>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</si>
  <si>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</si>
  <si>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</si>
  <si>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</si>
  <si>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</si>
  <si>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</si>
  <si>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</si>
  <si>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</si>
  <si>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</si>
  <si>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</si>
  <si>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</si>
  <si>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</si>
  <si>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</si>
  <si>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</si>
  <si>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</si>
  <si>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</si>
  <si>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</si>
  <si>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</si>
  <si>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</si>
  <si>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</si>
  <si>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</si>
  <si>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</si>
  <si>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</si>
  <si>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</si>
  <si>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</si>
  <si>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</si>
  <si>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</si>
  <si>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</si>
  <si>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</si>
  <si>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</si>
  <si>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</si>
  <si>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</si>
  <si>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</si>
  <si>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</si>
  <si>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</si>
  <si>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</si>
  <si>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</si>
  <si>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</si>
  <si>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</si>
  <si>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</si>
  <si>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</si>
  <si>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</si>
  <si>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</si>
  <si>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</si>
  <si>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</si>
  <si>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</si>
  <si>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</si>
  <si>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</si>
  <si>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</si>
  <si>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</si>
  <si>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</si>
  <si>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</si>
  <si>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</si>
  <si>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</si>
  <si>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</si>
  <si>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</si>
  <si>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</si>
  <si>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</si>
  <si>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</si>
  <si>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</si>
  <si>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</si>
  <si>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</si>
  <si>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</si>
  <si>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</si>
  <si>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</si>
  <si>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</si>
  <si>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</si>
  <si>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</si>
  <si>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</si>
  <si>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</si>
  <si>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</si>
  <si>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</si>
  <si>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</si>
  <si>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</si>
  <si>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</si>
  <si>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</si>
  <si>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</si>
  <si>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</si>
  <si>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</si>
  <si>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</si>
  <si>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</si>
  <si>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</si>
  <si>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</si>
  <si>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</si>
  <si>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</si>
  <si>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</si>
  <si>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</si>
  <si>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</si>
  <si>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</si>
  <si>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</si>
  <si>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</si>
  <si>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</si>
  <si>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</si>
  <si>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</si>
  <si>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</si>
  <si>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</si>
  <si>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</si>
  <si>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</si>
  <si>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</si>
  <si>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</si>
  <si>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</si>
  <si>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</si>
  <si>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0420720030</t>
  </si>
  <si>
    <t>0420920030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</si>
  <si>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</si>
  <si>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</si>
  <si>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</si>
  <si>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</si>
  <si>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</si>
  <si>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</si>
  <si>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</si>
  <si>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</si>
  <si>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</si>
  <si>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</si>
  <si>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</si>
  <si>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</si>
  <si>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</si>
  <si>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</si>
  <si>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</si>
  <si>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</si>
  <si>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</si>
  <si>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</si>
  <si>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</si>
  <si>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 xml:space="preserve"> Приобретение уличных светодиодных светильников </t>
  </si>
  <si>
    <t xml:space="preserve">Заключение договоров с пожарной охраной по тушению природных пожаров на землях в границах МО с.п. Зареченск </t>
  </si>
  <si>
    <t>0420128070</t>
  </si>
  <si>
    <t>0420420030</t>
  </si>
  <si>
    <t>0420629000</t>
  </si>
  <si>
    <t>0300129000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</si>
  <si>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</si>
  <si>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</si>
  <si>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</si>
  <si>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</si>
  <si>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</si>
  <si>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</si>
  <si>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</si>
  <si>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</si>
  <si>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</si>
  <si>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</si>
  <si>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</si>
  <si>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</si>
  <si>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</si>
  <si>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</si>
  <si>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Ремонт здания бани</t>
  </si>
  <si>
    <t>Выкос сорной травы и кустарников</t>
  </si>
  <si>
    <t xml:space="preserve">Замена/установка столбов уличного освещения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</si>
  <si>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</si>
  <si>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</si>
  <si>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</si>
  <si>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</si>
  <si>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</si>
  <si>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</si>
  <si>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</si>
  <si>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</si>
  <si>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</si>
  <si>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1000181040</t>
  </si>
  <si>
    <t xml:space="preserve">      Защита населения и территории от чрезвычайных ситуаций природного и техногенного характера, пожарная безопасность</t>
  </si>
  <si>
    <t>247</t>
  </si>
  <si>
    <t xml:space="preserve">             Закупка энергетических ресурсов</t>
  </si>
  <si>
    <t>0920180610</t>
  </si>
  <si>
    <t>0920100000</t>
  </si>
  <si>
    <t>0920000000</t>
  </si>
  <si>
    <t>Закупка энергетических ресурсов</t>
  </si>
  <si>
    <t>Содержание и уборка детских площадок, покраска элементов</t>
  </si>
  <si>
    <t>0420820030</t>
  </si>
  <si>
    <t>Содержание и уборка территорий улиц, площадок, лестниц и и ных объектов благоустройства, благоустройство территорий поселения</t>
  </si>
  <si>
    <t>Обустройство бетонных онований (площадок) под мусорные контейнеры в с. п. Зареченск, с. Ковдозеро</t>
  </si>
  <si>
    <t>Сумма на 2023 год</t>
  </si>
  <si>
    <t>Сумма на 2024 год</t>
  </si>
  <si>
    <t>Субвенция на осуществление деятельности по отлову и содержанию животных без владельцев</t>
  </si>
  <si>
    <t xml:space="preserve">      Муниципальная программа  "Социальная политика муниципального образования сельское поселение Зареченск Кандалакшского района" на 2023 - 2025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</si>
  <si>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2023 - 2025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</si>
  <si>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2023 - 2025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</si>
  <si>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2023 - 2025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</si>
  <si>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</si>
  <si>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</si>
  <si>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</si>
  <si>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</si>
  <si>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2023 -2025 годы"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</si>
  <si>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2023 - 2025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</si>
  <si>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2023 год »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</si>
  <si>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</si>
  <si>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2023 - 2025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</si>
  <si>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</si>
  <si>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</si>
  <si>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2023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</si>
  <si>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</si>
  <si>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2023 - 2024 годы</t>
  </si>
  <si>
    <t xml:space="preserve">Демонтаж и установка светодиодных светильников уличного освещения </t>
  </si>
  <si>
    <t>Ремонт пешеходной лестницы (ул. Княжегубская д. 4)</t>
  </si>
  <si>
    <t>0420520030</t>
  </si>
  <si>
    <t>Сумма на 2025 год</t>
  </si>
  <si>
    <t xml:space="preserve">          Закупка товаров, работ и услуг в сфере информационно-коммуникационных технологий</t>
  </si>
  <si>
    <t>Ведомственная структура расходов бюджета муниципального образования сельское поселение Зареченск Кандалакшского района на 2024 год</t>
  </si>
  <si>
    <t>Ведомственная структура расходов бюджета муниципального образования сельское поселение Зареченск Кандалакшского района на 2025 год</t>
  </si>
  <si>
    <t>Администрация муниципального образования сельское поселение Зареченск Кандалакшского района</t>
  </si>
  <si>
    <t>001</t>
  </si>
  <si>
    <t>0000</t>
  </si>
  <si>
    <t>Ведомство</t>
  </si>
  <si>
    <t>Приложение 3.1</t>
  </si>
  <si>
    <t>Приложение 3.2</t>
  </si>
  <si>
    <t xml:space="preserve">              Публичные нормативные социальные выплаты гражданам 
</t>
  </si>
  <si>
    <t>Иные пенсии, социальные доплаты к пенсиям</t>
  </si>
  <si>
    <t>312</t>
  </si>
  <si>
    <t>Основное мероприятие 1. Содержание и ремонт объектов внешнего благоустройства, инженерной инфраструктуры</t>
  </si>
  <si>
    <t xml:space="preserve"> Приобретение уличных светодиодных светильников и оборудования для монтажа</t>
  </si>
  <si>
    <t>Основное мероприятие 2. Организация наружного освещения улиц и дворовых территорий населенных пунктов поселения</t>
  </si>
  <si>
    <t>0420200000</t>
  </si>
  <si>
    <t>Приложение 3</t>
  </si>
  <si>
    <t>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2023 год и плановый период 2024 и 2025 годов» от 29.12.2022 № 46, с изменениями и дополнениями от 27.06.2023 № 18, от 21.11.2023 № 28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</si>
</sst>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8">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0" fontId="39" fillId="0" borderId="1">
      <alignment vertical="top" wrapText="1"/>
      <protection/>
    </xf>
    <xf numFmtId="0" fontId="40" fillId="0" borderId="2">
      <alignment horizontal="left" wrapText="1"/>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88">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 fillId="0" borderId="0" xfId="0" applyFont="1" applyAlignment="1">
      <alignment/>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0" fontId="1" fillId="0" borderId="0" xfId="0" applyFont="1" applyAlignment="1">
      <alignmen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9" fillId="32" borderId="0" xfId="0" applyFont="1" applyFill="1" applyAlignment="1">
      <alignment wrapText="1"/>
    </xf>
    <xf numFmtId="0" fontId="8" fillId="32" borderId="0" xfId="0" applyFont="1" applyFill="1" applyAlignment="1">
      <alignment horizontal="center" vertical="top" wrapText="1"/>
    </xf>
    <xf numFmtId="0" fontId="6" fillId="32" borderId="16" xfId="0" applyFont="1" applyFill="1" applyBorder="1" applyAlignment="1">
      <alignment horizontal="righ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73"/>
  <sheetViews>
    <sheetView showGridLines="0" zoomScale="110" zoomScaleNormal="110" zoomScaleSheetLayoutView="100" zoomScalePageLayoutView="0" workbookViewId="0" topLeftCell="A1">
      <selection activeCell="A3" sqref="A3:F3"/>
    </sheetView>
  </sheetViews>
  <sheetFormatPr defaultColWidth="9.140625" defaultRowHeight="15"/>
  <cols>
    <col min="1" max="1" width="81.140625" style="35" customWidth="1"/>
    <col min="2" max="2" width="10.00390625" style="35" customWidth="1"/>
    <col min="3" max="3" width="9.140625" style="35" customWidth="1"/>
    <col min="4" max="4" width="11.28125" style="35" customWidth="1"/>
    <col min="5" max="5" width="7.57421875" style="35" customWidth="1"/>
    <col min="6" max="6" width="16.57421875" style="36" customWidth="1"/>
    <col min="7" max="7" width="10.421875" style="0" customWidth="1"/>
    <col min="8" max="8" width="14.140625" style="0" customWidth="1"/>
    <col min="9" max="9" width="11.8515625" style="0" bestFit="1" customWidth="1"/>
  </cols>
  <sheetData>
    <row r="1" spans="4:6" ht="15">
      <c r="D1" s="43"/>
      <c r="E1" s="43"/>
      <c r="F1" s="43" t="s">
        <v>737</v>
      </c>
    </row>
    <row r="2" spans="4:6" ht="15">
      <c r="D2" s="43"/>
      <c r="E2" s="43"/>
      <c r="F2" s="43"/>
    </row>
    <row r="3" spans="1:6" ht="39.75" customHeight="1">
      <c r="A3" s="71" t="s">
        <v>738</v>
      </c>
      <c r="B3" s="71"/>
      <c r="C3" s="72"/>
      <c r="D3" s="72"/>
      <c r="E3" s="73"/>
      <c r="F3" s="73"/>
    </row>
    <row r="4" spans="1:6" ht="14.25" customHeight="1">
      <c r="A4" s="55"/>
      <c r="B4" s="55"/>
      <c r="D4" s="43"/>
      <c r="E4" s="43"/>
      <c r="F4" s="43"/>
    </row>
    <row r="5" spans="1:6" s="23" customFormat="1" ht="12.75">
      <c r="A5" s="74"/>
      <c r="B5" s="74"/>
      <c r="C5" s="74"/>
      <c r="D5" s="74"/>
      <c r="E5" s="74"/>
      <c r="F5" s="25"/>
    </row>
    <row r="6" spans="1:6" s="23" customFormat="1" ht="39.75" customHeight="1">
      <c r="A6" s="75" t="s">
        <v>722</v>
      </c>
      <c r="B6" s="75"/>
      <c r="C6" s="75"/>
      <c r="D6" s="75"/>
      <c r="E6" s="75"/>
      <c r="F6" s="75"/>
    </row>
    <row r="7" spans="1:6" ht="15">
      <c r="A7" s="76" t="s">
        <v>434</v>
      </c>
      <c r="B7" s="76"/>
      <c r="C7" s="76"/>
      <c r="D7" s="76"/>
      <c r="E7" s="76"/>
      <c r="F7" s="76"/>
    </row>
    <row r="8" spans="1:6" ht="34.5" customHeight="1">
      <c r="A8" s="52" t="s">
        <v>324</v>
      </c>
      <c r="B8" s="52" t="s">
        <v>727</v>
      </c>
      <c r="C8" s="52" t="s">
        <v>325</v>
      </c>
      <c r="D8" s="52" t="s">
        <v>330</v>
      </c>
      <c r="E8" s="52" t="s">
        <v>331</v>
      </c>
      <c r="F8" s="52" t="s">
        <v>696</v>
      </c>
    </row>
    <row r="9" spans="1:6" ht="34.5" customHeight="1">
      <c r="A9" s="68" t="s">
        <v>724</v>
      </c>
      <c r="B9" s="68" t="s">
        <v>725</v>
      </c>
      <c r="C9" s="68" t="s">
        <v>726</v>
      </c>
      <c r="D9" s="68" t="s">
        <v>579</v>
      </c>
      <c r="E9" s="68" t="s">
        <v>337</v>
      </c>
      <c r="F9" s="69">
        <f>F246</f>
        <v>27784639.970000003</v>
      </c>
    </row>
    <row r="10" spans="1:6" ht="18" customHeight="1">
      <c r="A10" s="59" t="s">
        <v>336</v>
      </c>
      <c r="B10" s="68" t="s">
        <v>725</v>
      </c>
      <c r="C10" s="60" t="s">
        <v>338</v>
      </c>
      <c r="D10" s="60" t="s">
        <v>579</v>
      </c>
      <c r="E10" s="60" t="s">
        <v>337</v>
      </c>
      <c r="F10" s="61">
        <f>F11+F25+F54+F60</f>
        <v>5164479.599999999</v>
      </c>
    </row>
    <row r="11" spans="1:6" ht="30" customHeight="1">
      <c r="A11" s="65" t="s">
        <v>206</v>
      </c>
      <c r="B11" s="67" t="s">
        <v>725</v>
      </c>
      <c r="C11" s="66" t="s">
        <v>358</v>
      </c>
      <c r="D11" s="66" t="s">
        <v>579</v>
      </c>
      <c r="E11" s="66" t="s">
        <v>337</v>
      </c>
      <c r="F11" s="44">
        <f>F12+F19</f>
        <v>89420</v>
      </c>
    </row>
    <row r="12" spans="1:6" ht="30" customHeight="1">
      <c r="A12" s="65" t="s">
        <v>700</v>
      </c>
      <c r="B12" s="67" t="s">
        <v>725</v>
      </c>
      <c r="C12" s="66" t="s">
        <v>358</v>
      </c>
      <c r="D12" s="66" t="s">
        <v>7</v>
      </c>
      <c r="E12" s="66" t="s">
        <v>337</v>
      </c>
      <c r="F12" s="44">
        <f>F13</f>
        <v>84420</v>
      </c>
    </row>
    <row r="13" spans="1:6" ht="30" customHeight="1">
      <c r="A13" s="65" t="s">
        <v>207</v>
      </c>
      <c r="B13" s="67" t="s">
        <v>725</v>
      </c>
      <c r="C13" s="66" t="s">
        <v>358</v>
      </c>
      <c r="D13" s="66" t="s">
        <v>619</v>
      </c>
      <c r="E13" s="66" t="s">
        <v>337</v>
      </c>
      <c r="F13" s="44">
        <f>F14</f>
        <v>84420</v>
      </c>
    </row>
    <row r="14" spans="1:6" ht="29.25" customHeight="1">
      <c r="A14" s="65" t="s">
        <v>208</v>
      </c>
      <c r="B14" s="67" t="s">
        <v>725</v>
      </c>
      <c r="C14" s="66" t="s">
        <v>358</v>
      </c>
      <c r="D14" s="66" t="s">
        <v>625</v>
      </c>
      <c r="E14" s="66" t="s">
        <v>337</v>
      </c>
      <c r="F14" s="44">
        <f>F15</f>
        <v>84420</v>
      </c>
    </row>
    <row r="15" spans="1:8" ht="30" customHeight="1">
      <c r="A15" s="65" t="s">
        <v>209</v>
      </c>
      <c r="B15" s="67" t="s">
        <v>725</v>
      </c>
      <c r="C15" s="66" t="s">
        <v>358</v>
      </c>
      <c r="D15" s="66" t="s">
        <v>626</v>
      </c>
      <c r="E15" s="66" t="s">
        <v>337</v>
      </c>
      <c r="F15" s="44">
        <f>F16</f>
        <v>84420</v>
      </c>
      <c r="H15" s="51"/>
    </row>
    <row r="16" spans="1:6" ht="15.75" customHeight="1">
      <c r="A16" s="65" t="s">
        <v>142</v>
      </c>
      <c r="B16" s="67" t="s">
        <v>725</v>
      </c>
      <c r="C16" s="66" t="s">
        <v>358</v>
      </c>
      <c r="D16" s="66" t="s">
        <v>626</v>
      </c>
      <c r="E16" s="66" t="s">
        <v>468</v>
      </c>
      <c r="F16" s="44">
        <f>F17</f>
        <v>84420</v>
      </c>
    </row>
    <row r="17" spans="1:8" ht="15.75" customHeight="1">
      <c r="A17" s="65" t="s">
        <v>143</v>
      </c>
      <c r="B17" s="67" t="s">
        <v>725</v>
      </c>
      <c r="C17" s="66" t="s">
        <v>358</v>
      </c>
      <c r="D17" s="66" t="s">
        <v>626</v>
      </c>
      <c r="E17" s="66" t="s">
        <v>475</v>
      </c>
      <c r="F17" s="44">
        <v>84420</v>
      </c>
      <c r="H17" s="51"/>
    </row>
    <row r="18" spans="1:8" ht="41.25" customHeight="1">
      <c r="A18" s="65" t="s">
        <v>701</v>
      </c>
      <c r="B18" s="67" t="s">
        <v>725</v>
      </c>
      <c r="C18" s="66" t="s">
        <v>358</v>
      </c>
      <c r="D18" s="66" t="s">
        <v>187</v>
      </c>
      <c r="E18" s="66" t="s">
        <v>337</v>
      </c>
      <c r="F18" s="44">
        <v>5000</v>
      </c>
      <c r="H18" s="51"/>
    </row>
    <row r="19" spans="1:6" ht="27" customHeight="1">
      <c r="A19" s="65" t="s">
        <v>575</v>
      </c>
      <c r="B19" s="67" t="s">
        <v>725</v>
      </c>
      <c r="C19" s="66" t="s">
        <v>358</v>
      </c>
      <c r="D19" s="66" t="s">
        <v>438</v>
      </c>
      <c r="E19" s="66" t="s">
        <v>337</v>
      </c>
      <c r="F19" s="44">
        <v>5000</v>
      </c>
    </row>
    <row r="20" spans="1:6" ht="18" customHeight="1">
      <c r="A20" s="65" t="s">
        <v>635</v>
      </c>
      <c r="B20" s="67" t="s">
        <v>725</v>
      </c>
      <c r="C20" s="66" t="s">
        <v>358</v>
      </c>
      <c r="D20" s="66" t="s">
        <v>637</v>
      </c>
      <c r="E20" s="66" t="s">
        <v>337</v>
      </c>
      <c r="F20" s="44">
        <v>5000</v>
      </c>
    </row>
    <row r="21" spans="1:8" ht="15.75" customHeight="1">
      <c r="A21" s="65" t="s">
        <v>636</v>
      </c>
      <c r="B21" s="67" t="s">
        <v>725</v>
      </c>
      <c r="C21" s="66" t="s">
        <v>358</v>
      </c>
      <c r="D21" s="66" t="s">
        <v>576</v>
      </c>
      <c r="E21" s="66" t="s">
        <v>337</v>
      </c>
      <c r="F21" s="44">
        <v>5000</v>
      </c>
      <c r="H21" s="51"/>
    </row>
    <row r="22" spans="1:6" ht="15" customHeight="1">
      <c r="A22" s="48" t="s">
        <v>366</v>
      </c>
      <c r="B22" s="67" t="s">
        <v>725</v>
      </c>
      <c r="C22" s="66" t="s">
        <v>358</v>
      </c>
      <c r="D22" s="66" t="s">
        <v>576</v>
      </c>
      <c r="E22" s="66" t="s">
        <v>367</v>
      </c>
      <c r="F22" s="44">
        <v>5000</v>
      </c>
    </row>
    <row r="23" spans="1:6" ht="15.75" customHeight="1">
      <c r="A23" s="48" t="s">
        <v>368</v>
      </c>
      <c r="B23" s="67" t="s">
        <v>725</v>
      </c>
      <c r="C23" s="66" t="s">
        <v>358</v>
      </c>
      <c r="D23" s="66" t="s">
        <v>576</v>
      </c>
      <c r="E23" s="66" t="s">
        <v>369</v>
      </c>
      <c r="F23" s="44">
        <v>5000</v>
      </c>
    </row>
    <row r="24" spans="1:6" ht="15.75" customHeight="1">
      <c r="A24" s="48" t="s">
        <v>721</v>
      </c>
      <c r="B24" s="67" t="s">
        <v>725</v>
      </c>
      <c r="C24" s="66" t="s">
        <v>358</v>
      </c>
      <c r="D24" s="66" t="s">
        <v>576</v>
      </c>
      <c r="E24" s="66" t="s">
        <v>371</v>
      </c>
      <c r="F24" s="44">
        <v>5000</v>
      </c>
    </row>
    <row r="25" spans="1:8" ht="30" customHeight="1">
      <c r="A25" s="48" t="s">
        <v>380</v>
      </c>
      <c r="B25" s="67" t="s">
        <v>725</v>
      </c>
      <c r="C25" s="49" t="s">
        <v>381</v>
      </c>
      <c r="D25" s="49" t="s">
        <v>579</v>
      </c>
      <c r="E25" s="49" t="s">
        <v>337</v>
      </c>
      <c r="F25" s="44">
        <f>F27+F48</f>
        <v>4770509.599999999</v>
      </c>
      <c r="H25" s="51"/>
    </row>
    <row r="26" spans="1:6" ht="28.5" customHeight="1">
      <c r="A26" s="48" t="s">
        <v>704</v>
      </c>
      <c r="B26" s="67" t="s">
        <v>725</v>
      </c>
      <c r="C26" s="49" t="s">
        <v>381</v>
      </c>
      <c r="D26" s="49" t="s">
        <v>7</v>
      </c>
      <c r="E26" s="49" t="s">
        <v>337</v>
      </c>
      <c r="F26" s="44">
        <f>F27</f>
        <v>4504497.139999999</v>
      </c>
    </row>
    <row r="27" spans="1:8" ht="29.25" customHeight="1">
      <c r="A27" s="48" t="s">
        <v>445</v>
      </c>
      <c r="B27" s="67" t="s">
        <v>725</v>
      </c>
      <c r="C27" s="49" t="s">
        <v>381</v>
      </c>
      <c r="D27" s="49" t="s">
        <v>619</v>
      </c>
      <c r="E27" s="49" t="s">
        <v>337</v>
      </c>
      <c r="F27" s="44">
        <f>F28+F32+F36+F44</f>
        <v>4504497.139999999</v>
      </c>
      <c r="H27" s="51"/>
    </row>
    <row r="28" spans="1:8" ht="15" customHeight="1">
      <c r="A28" s="65" t="s">
        <v>521</v>
      </c>
      <c r="B28" s="67" t="s">
        <v>725</v>
      </c>
      <c r="C28" s="49" t="s">
        <v>381</v>
      </c>
      <c r="D28" s="49" t="s">
        <v>620</v>
      </c>
      <c r="E28" s="49" t="s">
        <v>337</v>
      </c>
      <c r="F28" s="44">
        <f>F30+F31</f>
        <v>1007434.16</v>
      </c>
      <c r="H28" s="51"/>
    </row>
    <row r="29" spans="1:8" ht="29.25" customHeight="1">
      <c r="A29" s="65" t="s">
        <v>522</v>
      </c>
      <c r="B29" s="67" t="s">
        <v>725</v>
      </c>
      <c r="C29" s="49" t="s">
        <v>381</v>
      </c>
      <c r="D29" s="49" t="s">
        <v>620</v>
      </c>
      <c r="E29" s="49" t="s">
        <v>349</v>
      </c>
      <c r="F29" s="44">
        <f>F28</f>
        <v>1007434.16</v>
      </c>
      <c r="H29" s="51"/>
    </row>
    <row r="30" spans="1:8" ht="15">
      <c r="A30" s="65" t="s">
        <v>590</v>
      </c>
      <c r="B30" s="67" t="s">
        <v>725</v>
      </c>
      <c r="C30" s="49" t="s">
        <v>381</v>
      </c>
      <c r="D30" s="49" t="s">
        <v>620</v>
      </c>
      <c r="E30" s="49" t="s">
        <v>353</v>
      </c>
      <c r="F30" s="44">
        <f>762301.02+11457.93</f>
        <v>773758.9500000001</v>
      </c>
      <c r="H30" s="51"/>
    </row>
    <row r="31" spans="1:8" ht="30.75" customHeight="1">
      <c r="A31" s="65" t="s">
        <v>414</v>
      </c>
      <c r="B31" s="67" t="s">
        <v>725</v>
      </c>
      <c r="C31" s="49" t="s">
        <v>381</v>
      </c>
      <c r="D31" s="49" t="s">
        <v>620</v>
      </c>
      <c r="E31" s="49" t="s">
        <v>413</v>
      </c>
      <c r="F31" s="44">
        <f>230214.91+3460.3</f>
        <v>233675.21</v>
      </c>
      <c r="H31" s="51"/>
    </row>
    <row r="32" spans="1:6" ht="16.5" customHeight="1">
      <c r="A32" s="48" t="s">
        <v>435</v>
      </c>
      <c r="B32" s="67" t="s">
        <v>725</v>
      </c>
      <c r="C32" s="49" t="s">
        <v>381</v>
      </c>
      <c r="D32" s="49" t="s">
        <v>621</v>
      </c>
      <c r="E32" s="49" t="s">
        <v>337</v>
      </c>
      <c r="F32" s="44">
        <f>F34+F35</f>
        <v>3347612.5799999996</v>
      </c>
    </row>
    <row r="33" spans="1:6" ht="42.75" customHeight="1">
      <c r="A33" s="48" t="s">
        <v>348</v>
      </c>
      <c r="B33" s="67" t="s">
        <v>725</v>
      </c>
      <c r="C33" s="49" t="s">
        <v>381</v>
      </c>
      <c r="D33" s="49" t="s">
        <v>621</v>
      </c>
      <c r="E33" s="49" t="s">
        <v>349</v>
      </c>
      <c r="F33" s="44">
        <f>F32</f>
        <v>3347612.5799999996</v>
      </c>
    </row>
    <row r="34" spans="1:6" ht="15">
      <c r="A34" s="48" t="s">
        <v>590</v>
      </c>
      <c r="B34" s="67" t="s">
        <v>725</v>
      </c>
      <c r="C34" s="49" t="s">
        <v>381</v>
      </c>
      <c r="D34" s="49" t="s">
        <v>621</v>
      </c>
      <c r="E34" s="49" t="s">
        <v>353</v>
      </c>
      <c r="F34" s="44">
        <f>2551287.48+19843.53</f>
        <v>2571131.01</v>
      </c>
    </row>
    <row r="35" spans="1:6" ht="30" customHeight="1">
      <c r="A35" s="48" t="s">
        <v>414</v>
      </c>
      <c r="B35" s="67" t="s">
        <v>725</v>
      </c>
      <c r="C35" s="49" t="s">
        <v>381</v>
      </c>
      <c r="D35" s="49" t="s">
        <v>621</v>
      </c>
      <c r="E35" s="49" t="s">
        <v>413</v>
      </c>
      <c r="F35" s="44">
        <f>770488.82+5992.75</f>
        <v>776481.57</v>
      </c>
    </row>
    <row r="36" spans="1:6" ht="17.25" customHeight="1">
      <c r="A36" s="48" t="s">
        <v>436</v>
      </c>
      <c r="B36" s="67" t="s">
        <v>725</v>
      </c>
      <c r="C36" s="49" t="s">
        <v>381</v>
      </c>
      <c r="D36" s="49" t="s">
        <v>622</v>
      </c>
      <c r="E36" s="49" t="s">
        <v>337</v>
      </c>
      <c r="F36" s="44">
        <f>F37+F41</f>
        <v>95520.80000000002</v>
      </c>
    </row>
    <row r="37" spans="1:6" ht="15">
      <c r="A37" s="48" t="s">
        <v>366</v>
      </c>
      <c r="B37" s="67" t="s">
        <v>725</v>
      </c>
      <c r="C37" s="49" t="s">
        <v>381</v>
      </c>
      <c r="D37" s="49" t="s">
        <v>622</v>
      </c>
      <c r="E37" s="49" t="s">
        <v>367</v>
      </c>
      <c r="F37" s="44">
        <f>F38</f>
        <v>93510.80000000002</v>
      </c>
    </row>
    <row r="38" spans="1:6" ht="15" customHeight="1">
      <c r="A38" s="48" t="s">
        <v>368</v>
      </c>
      <c r="B38" s="67" t="s">
        <v>725</v>
      </c>
      <c r="C38" s="49" t="s">
        <v>381</v>
      </c>
      <c r="D38" s="49" t="s">
        <v>622</v>
      </c>
      <c r="E38" s="49" t="s">
        <v>369</v>
      </c>
      <c r="F38" s="44">
        <f>F39+F40</f>
        <v>93510.80000000002</v>
      </c>
    </row>
    <row r="39" spans="1:6" ht="15" customHeight="1">
      <c r="A39" s="48" t="s">
        <v>372</v>
      </c>
      <c r="B39" s="67" t="s">
        <v>725</v>
      </c>
      <c r="C39" s="49" t="s">
        <v>381</v>
      </c>
      <c r="D39" s="49" t="s">
        <v>622</v>
      </c>
      <c r="E39" s="49" t="s">
        <v>373</v>
      </c>
      <c r="F39" s="44">
        <f>30787.77-1010+18129.53+371+32134.49</f>
        <v>80412.79000000001</v>
      </c>
    </row>
    <row r="40" spans="1:6" ht="15" customHeight="1">
      <c r="A40" s="48" t="s">
        <v>687</v>
      </c>
      <c r="B40" s="67" t="s">
        <v>725</v>
      </c>
      <c r="C40" s="49" t="s">
        <v>381</v>
      </c>
      <c r="D40" s="49" t="s">
        <v>622</v>
      </c>
      <c r="E40" s="49" t="s">
        <v>686</v>
      </c>
      <c r="F40" s="44">
        <f>30000-8772.46-18129.53+10000</f>
        <v>13098.010000000002</v>
      </c>
    </row>
    <row r="41" spans="1:6" ht="15" customHeight="1">
      <c r="A41" s="48" t="s">
        <v>667</v>
      </c>
      <c r="B41" s="67" t="s">
        <v>725</v>
      </c>
      <c r="C41" s="49" t="s">
        <v>381</v>
      </c>
      <c r="D41" s="49" t="s">
        <v>622</v>
      </c>
      <c r="E41" s="49" t="s">
        <v>375</v>
      </c>
      <c r="F41" s="44">
        <f>F42</f>
        <v>2010</v>
      </c>
    </row>
    <row r="42" spans="1:6" ht="15" customHeight="1">
      <c r="A42" s="48" t="s">
        <v>668</v>
      </c>
      <c r="B42" s="67" t="s">
        <v>725</v>
      </c>
      <c r="C42" s="49" t="s">
        <v>381</v>
      </c>
      <c r="D42" s="49" t="s">
        <v>622</v>
      </c>
      <c r="E42" s="49" t="s">
        <v>377</v>
      </c>
      <c r="F42" s="44">
        <f>F43</f>
        <v>2010</v>
      </c>
    </row>
    <row r="43" spans="1:6" ht="15" customHeight="1">
      <c r="A43" s="48" t="s">
        <v>669</v>
      </c>
      <c r="B43" s="67" t="s">
        <v>725</v>
      </c>
      <c r="C43" s="49" t="s">
        <v>381</v>
      </c>
      <c r="D43" s="49" t="s">
        <v>622</v>
      </c>
      <c r="E43" s="49" t="s">
        <v>379</v>
      </c>
      <c r="F43" s="44">
        <f>1000+1010-371+371</f>
        <v>2010</v>
      </c>
    </row>
    <row r="44" spans="1:6" ht="30" customHeight="1">
      <c r="A44" s="48" t="s">
        <v>437</v>
      </c>
      <c r="B44" s="67" t="s">
        <v>725</v>
      </c>
      <c r="C44" s="49" t="s">
        <v>381</v>
      </c>
      <c r="D44" s="49" t="s">
        <v>623</v>
      </c>
      <c r="E44" s="49" t="s">
        <v>337</v>
      </c>
      <c r="F44" s="44">
        <f>F45</f>
        <v>53929.6</v>
      </c>
    </row>
    <row r="45" spans="1:6" ht="39.75" customHeight="1">
      <c r="A45" s="48" t="s">
        <v>348</v>
      </c>
      <c r="B45" s="67" t="s">
        <v>725</v>
      </c>
      <c r="C45" s="49" t="s">
        <v>381</v>
      </c>
      <c r="D45" s="49" t="s">
        <v>623</v>
      </c>
      <c r="E45" s="49" t="s">
        <v>349</v>
      </c>
      <c r="F45" s="44">
        <f>F46</f>
        <v>53929.6</v>
      </c>
    </row>
    <row r="46" spans="1:6" ht="14.25" customHeight="1">
      <c r="A46" s="48" t="s">
        <v>350</v>
      </c>
      <c r="B46" s="67" t="s">
        <v>725</v>
      </c>
      <c r="C46" s="49" t="s">
        <v>381</v>
      </c>
      <c r="D46" s="49" t="s">
        <v>623</v>
      </c>
      <c r="E46" s="49" t="s">
        <v>351</v>
      </c>
      <c r="F46" s="44">
        <f>F47</f>
        <v>53929.6</v>
      </c>
    </row>
    <row r="47" spans="1:6" ht="28.5" customHeight="1">
      <c r="A47" s="48" t="s">
        <v>355</v>
      </c>
      <c r="B47" s="67" t="s">
        <v>725</v>
      </c>
      <c r="C47" s="49" t="s">
        <v>381</v>
      </c>
      <c r="D47" s="49" t="s">
        <v>623</v>
      </c>
      <c r="E47" s="49" t="s">
        <v>356</v>
      </c>
      <c r="F47" s="44">
        <f>10000+24487.54+8772.46+10669.6</f>
        <v>53929.6</v>
      </c>
    </row>
    <row r="48" spans="1:6" ht="41.25" customHeight="1">
      <c r="A48" s="48" t="s">
        <v>706</v>
      </c>
      <c r="B48" s="67" t="s">
        <v>725</v>
      </c>
      <c r="C48" s="49" t="s">
        <v>381</v>
      </c>
      <c r="D48" s="49" t="s">
        <v>187</v>
      </c>
      <c r="E48" s="49" t="s">
        <v>337</v>
      </c>
      <c r="F48" s="44">
        <f>F49</f>
        <v>266012.45999999996</v>
      </c>
    </row>
    <row r="49" spans="1:6" ht="27" customHeight="1">
      <c r="A49" s="48" t="s">
        <v>575</v>
      </c>
      <c r="B49" s="67" t="s">
        <v>725</v>
      </c>
      <c r="C49" s="49" t="s">
        <v>381</v>
      </c>
      <c r="D49" s="49" t="s">
        <v>438</v>
      </c>
      <c r="E49" s="49" t="s">
        <v>337</v>
      </c>
      <c r="F49" s="44">
        <f>F50</f>
        <v>266012.45999999996</v>
      </c>
    </row>
    <row r="50" spans="1:6" ht="15" customHeight="1">
      <c r="A50" s="48" t="s">
        <v>436</v>
      </c>
      <c r="B50" s="67" t="s">
        <v>725</v>
      </c>
      <c r="C50" s="49" t="s">
        <v>381</v>
      </c>
      <c r="D50" s="49" t="s">
        <v>576</v>
      </c>
      <c r="E50" s="49" t="s">
        <v>337</v>
      </c>
      <c r="F50" s="44">
        <f>F51</f>
        <v>266012.45999999996</v>
      </c>
    </row>
    <row r="51" spans="1:6" ht="13.5" customHeight="1">
      <c r="A51" s="48" t="s">
        <v>366</v>
      </c>
      <c r="B51" s="67" t="s">
        <v>725</v>
      </c>
      <c r="C51" s="49" t="s">
        <v>381</v>
      </c>
      <c r="D51" s="49" t="s">
        <v>576</v>
      </c>
      <c r="E51" s="49" t="s">
        <v>367</v>
      </c>
      <c r="F51" s="44">
        <f>F52</f>
        <v>266012.45999999996</v>
      </c>
    </row>
    <row r="52" spans="1:8" ht="14.25" customHeight="1">
      <c r="A52" s="48" t="s">
        <v>368</v>
      </c>
      <c r="B52" s="67" t="s">
        <v>725</v>
      </c>
      <c r="C52" s="49" t="s">
        <v>381</v>
      </c>
      <c r="D52" s="49" t="s">
        <v>576</v>
      </c>
      <c r="E52" s="49" t="s">
        <v>369</v>
      </c>
      <c r="F52" s="44">
        <f>F53</f>
        <v>266012.45999999996</v>
      </c>
      <c r="H52" s="51"/>
    </row>
    <row r="53" spans="1:6" ht="17.25" customHeight="1">
      <c r="A53" s="48" t="s">
        <v>721</v>
      </c>
      <c r="B53" s="67" t="s">
        <v>725</v>
      </c>
      <c r="C53" s="49" t="s">
        <v>381</v>
      </c>
      <c r="D53" s="49" t="s">
        <v>576</v>
      </c>
      <c r="E53" s="49" t="s">
        <v>371</v>
      </c>
      <c r="F53" s="44">
        <f>190500-24487.54+100000</f>
        <v>266012.45999999996</v>
      </c>
    </row>
    <row r="54" spans="1:6" ht="14.25" customHeight="1">
      <c r="A54" s="48" t="s">
        <v>396</v>
      </c>
      <c r="B54" s="67" t="s">
        <v>725</v>
      </c>
      <c r="C54" s="49" t="s">
        <v>397</v>
      </c>
      <c r="D54" s="49" t="s">
        <v>579</v>
      </c>
      <c r="E54" s="49" t="s">
        <v>337</v>
      </c>
      <c r="F54" s="44">
        <f>F55</f>
        <v>27550</v>
      </c>
    </row>
    <row r="55" spans="1:6" s="70" customFormat="1" ht="28.5" customHeight="1">
      <c r="A55" s="48" t="s">
        <v>705</v>
      </c>
      <c r="B55" s="67" t="s">
        <v>725</v>
      </c>
      <c r="C55" s="49" t="s">
        <v>397</v>
      </c>
      <c r="D55" s="49" t="s">
        <v>7</v>
      </c>
      <c r="E55" s="49" t="s">
        <v>337</v>
      </c>
      <c r="F55" s="44">
        <f>F56</f>
        <v>27550</v>
      </c>
    </row>
    <row r="56" spans="1:6" ht="28.5" customHeight="1">
      <c r="A56" s="48" t="s">
        <v>707</v>
      </c>
      <c r="B56" s="67" t="s">
        <v>725</v>
      </c>
      <c r="C56" s="49" t="s">
        <v>397</v>
      </c>
      <c r="D56" s="49" t="s">
        <v>619</v>
      </c>
      <c r="E56" s="49" t="s">
        <v>337</v>
      </c>
      <c r="F56" s="44">
        <f>F57</f>
        <v>27550</v>
      </c>
    </row>
    <row r="57" spans="1:6" ht="15">
      <c r="A57" s="48" t="s">
        <v>401</v>
      </c>
      <c r="B57" s="67" t="s">
        <v>725</v>
      </c>
      <c r="C57" s="49" t="s">
        <v>397</v>
      </c>
      <c r="D57" s="49" t="s">
        <v>457</v>
      </c>
      <c r="E57" s="49" t="s">
        <v>337</v>
      </c>
      <c r="F57" s="44">
        <f>F58</f>
        <v>27550</v>
      </c>
    </row>
    <row r="58" spans="1:6" ht="15">
      <c r="A58" s="48" t="s">
        <v>374</v>
      </c>
      <c r="B58" s="67" t="s">
        <v>725</v>
      </c>
      <c r="C58" s="49" t="s">
        <v>397</v>
      </c>
      <c r="D58" s="49" t="s">
        <v>457</v>
      </c>
      <c r="E58" s="49" t="s">
        <v>375</v>
      </c>
      <c r="F58" s="44">
        <f>F59</f>
        <v>27550</v>
      </c>
    </row>
    <row r="59" spans="1:6" ht="15">
      <c r="A59" s="48" t="s">
        <v>403</v>
      </c>
      <c r="B59" s="67" t="s">
        <v>725</v>
      </c>
      <c r="C59" s="49" t="s">
        <v>397</v>
      </c>
      <c r="D59" s="49" t="s">
        <v>457</v>
      </c>
      <c r="E59" s="49" t="s">
        <v>404</v>
      </c>
      <c r="F59" s="44">
        <f>27550</f>
        <v>27550</v>
      </c>
    </row>
    <row r="60" spans="1:6" ht="15">
      <c r="A60" s="48" t="s">
        <v>405</v>
      </c>
      <c r="B60" s="67" t="s">
        <v>725</v>
      </c>
      <c r="C60" s="49" t="s">
        <v>406</v>
      </c>
      <c r="D60" s="49" t="s">
        <v>579</v>
      </c>
      <c r="E60" s="49" t="s">
        <v>337</v>
      </c>
      <c r="F60" s="44">
        <f>F61+F67</f>
        <v>277000</v>
      </c>
    </row>
    <row r="61" spans="1:6" s="70" customFormat="1" ht="27.75" customHeight="1">
      <c r="A61" s="48" t="s">
        <v>703</v>
      </c>
      <c r="B61" s="67" t="s">
        <v>725</v>
      </c>
      <c r="C61" s="49" t="s">
        <v>406</v>
      </c>
      <c r="D61" s="49" t="s">
        <v>448</v>
      </c>
      <c r="E61" s="49" t="s">
        <v>337</v>
      </c>
      <c r="F61" s="44">
        <f>F62</f>
        <v>4000</v>
      </c>
    </row>
    <row r="62" spans="1:6" ht="28.5" customHeight="1">
      <c r="A62" s="48" t="s">
        <v>594</v>
      </c>
      <c r="B62" s="67" t="s">
        <v>725</v>
      </c>
      <c r="C62" s="49" t="s">
        <v>406</v>
      </c>
      <c r="D62" s="49" t="s">
        <v>449</v>
      </c>
      <c r="E62" s="49" t="s">
        <v>337</v>
      </c>
      <c r="F62" s="44">
        <f>F63</f>
        <v>4000</v>
      </c>
    </row>
    <row r="63" spans="1:8" ht="56.25" customHeight="1">
      <c r="A63" s="48" t="s">
        <v>361</v>
      </c>
      <c r="B63" s="67" t="s">
        <v>725</v>
      </c>
      <c r="C63" s="49" t="s">
        <v>406</v>
      </c>
      <c r="D63" s="49" t="s">
        <v>115</v>
      </c>
      <c r="E63" s="49" t="s">
        <v>337</v>
      </c>
      <c r="F63" s="44">
        <v>4000</v>
      </c>
      <c r="H63" t="s">
        <v>114</v>
      </c>
    </row>
    <row r="64" spans="1:6" ht="14.25" customHeight="1">
      <c r="A64" s="48" t="s">
        <v>366</v>
      </c>
      <c r="B64" s="67" t="s">
        <v>725</v>
      </c>
      <c r="C64" s="49" t="s">
        <v>406</v>
      </c>
      <c r="D64" s="49" t="s">
        <v>115</v>
      </c>
      <c r="E64" s="49" t="s">
        <v>367</v>
      </c>
      <c r="F64" s="44">
        <v>4000</v>
      </c>
    </row>
    <row r="65" spans="1:6" ht="14.25" customHeight="1">
      <c r="A65" s="48" t="s">
        <v>368</v>
      </c>
      <c r="B65" s="67" t="s">
        <v>725</v>
      </c>
      <c r="C65" s="49" t="s">
        <v>406</v>
      </c>
      <c r="D65" s="49" t="s">
        <v>115</v>
      </c>
      <c r="E65" s="49" t="s">
        <v>369</v>
      </c>
      <c r="F65" s="44">
        <v>4000</v>
      </c>
    </row>
    <row r="66" spans="1:6" ht="15" customHeight="1">
      <c r="A66" s="48" t="s">
        <v>372</v>
      </c>
      <c r="B66" s="67" t="s">
        <v>725</v>
      </c>
      <c r="C66" s="49" t="s">
        <v>406</v>
      </c>
      <c r="D66" s="49" t="s">
        <v>115</v>
      </c>
      <c r="E66" s="49" t="s">
        <v>373</v>
      </c>
      <c r="F66" s="44">
        <v>4000</v>
      </c>
    </row>
    <row r="67" spans="1:6" ht="28.5" customHeight="1">
      <c r="A67" s="48" t="s">
        <v>704</v>
      </c>
      <c r="B67" s="67" t="s">
        <v>725</v>
      </c>
      <c r="C67" s="49" t="s">
        <v>406</v>
      </c>
      <c r="D67" s="49" t="s">
        <v>7</v>
      </c>
      <c r="E67" s="49" t="s">
        <v>337</v>
      </c>
      <c r="F67" s="44">
        <f>F68+F73</f>
        <v>273000</v>
      </c>
    </row>
    <row r="68" spans="1:6" ht="30" customHeight="1">
      <c r="A68" s="48" t="s">
        <v>639</v>
      </c>
      <c r="B68" s="67" t="s">
        <v>725</v>
      </c>
      <c r="C68" s="49" t="s">
        <v>406</v>
      </c>
      <c r="D68" s="49" t="s">
        <v>641</v>
      </c>
      <c r="E68" s="49" t="s">
        <v>337</v>
      </c>
      <c r="F68" s="44">
        <v>60000</v>
      </c>
    </row>
    <row r="69" spans="1:6" ht="17.25" customHeight="1">
      <c r="A69" s="48" t="s">
        <v>640</v>
      </c>
      <c r="B69" s="67" t="s">
        <v>725</v>
      </c>
      <c r="C69" s="49" t="s">
        <v>406</v>
      </c>
      <c r="D69" s="49" t="s">
        <v>642</v>
      </c>
      <c r="E69" s="49" t="s">
        <v>337</v>
      </c>
      <c r="F69" s="44">
        <v>60000</v>
      </c>
    </row>
    <row r="70" spans="1:6" ht="18" customHeight="1">
      <c r="A70" s="48" t="s">
        <v>366</v>
      </c>
      <c r="B70" s="67" t="s">
        <v>725</v>
      </c>
      <c r="C70" s="49" t="s">
        <v>406</v>
      </c>
      <c r="D70" s="49" t="s">
        <v>642</v>
      </c>
      <c r="E70" s="49" t="s">
        <v>367</v>
      </c>
      <c r="F70" s="44">
        <v>60000</v>
      </c>
    </row>
    <row r="71" spans="1:6" ht="19.5" customHeight="1">
      <c r="A71" s="48" t="s">
        <v>368</v>
      </c>
      <c r="B71" s="67" t="s">
        <v>725</v>
      </c>
      <c r="C71" s="49" t="s">
        <v>406</v>
      </c>
      <c r="D71" s="49" t="s">
        <v>642</v>
      </c>
      <c r="E71" s="49" t="s">
        <v>369</v>
      </c>
      <c r="F71" s="44">
        <v>60000</v>
      </c>
    </row>
    <row r="72" spans="1:6" ht="17.25" customHeight="1">
      <c r="A72" s="48" t="s">
        <v>372</v>
      </c>
      <c r="B72" s="67" t="s">
        <v>725</v>
      </c>
      <c r="C72" s="49" t="s">
        <v>406</v>
      </c>
      <c r="D72" s="49" t="s">
        <v>642</v>
      </c>
      <c r="E72" s="49" t="s">
        <v>373</v>
      </c>
      <c r="F72" s="44">
        <v>60000</v>
      </c>
    </row>
    <row r="73" spans="1:6" ht="32.25" customHeight="1">
      <c r="A73" s="48" t="s">
        <v>638</v>
      </c>
      <c r="B73" s="67" t="s">
        <v>725</v>
      </c>
      <c r="C73" s="49" t="s">
        <v>406</v>
      </c>
      <c r="D73" s="49" t="s">
        <v>6</v>
      </c>
      <c r="E73" s="49" t="s">
        <v>337</v>
      </c>
      <c r="F73" s="44">
        <f>F74+F78</f>
        <v>213000</v>
      </c>
    </row>
    <row r="74" spans="1:6" ht="29.25" customHeight="1">
      <c r="A74" s="48" t="s">
        <v>585</v>
      </c>
      <c r="B74" s="67" t="s">
        <v>725</v>
      </c>
      <c r="C74" s="49" t="s">
        <v>406</v>
      </c>
      <c r="D74" s="49" t="s">
        <v>624</v>
      </c>
      <c r="E74" s="49" t="s">
        <v>337</v>
      </c>
      <c r="F74" s="44">
        <v>200000</v>
      </c>
    </row>
    <row r="75" spans="1:6" ht="18.75" customHeight="1">
      <c r="A75" s="48" t="s">
        <v>366</v>
      </c>
      <c r="B75" s="67" t="s">
        <v>725</v>
      </c>
      <c r="C75" s="49" t="s">
        <v>406</v>
      </c>
      <c r="D75" s="49" t="s">
        <v>624</v>
      </c>
      <c r="E75" s="49" t="s">
        <v>367</v>
      </c>
      <c r="F75" s="44">
        <v>200000</v>
      </c>
    </row>
    <row r="76" spans="1:6" ht="16.5" customHeight="1">
      <c r="A76" s="48" t="s">
        <v>368</v>
      </c>
      <c r="B76" s="67" t="s">
        <v>725</v>
      </c>
      <c r="C76" s="49" t="s">
        <v>406</v>
      </c>
      <c r="D76" s="49" t="s">
        <v>624</v>
      </c>
      <c r="E76" s="49" t="s">
        <v>369</v>
      </c>
      <c r="F76" s="44">
        <v>200000</v>
      </c>
    </row>
    <row r="77" spans="1:6" ht="18.75" customHeight="1">
      <c r="A77" s="48" t="s">
        <v>591</v>
      </c>
      <c r="B77" s="67" t="s">
        <v>725</v>
      </c>
      <c r="C77" s="49" t="s">
        <v>406</v>
      </c>
      <c r="D77" s="49" t="s">
        <v>624</v>
      </c>
      <c r="E77" s="49" t="s">
        <v>373</v>
      </c>
      <c r="F77" s="44">
        <v>200000</v>
      </c>
    </row>
    <row r="78" spans="1:6" ht="31.5" customHeight="1">
      <c r="A78" s="48" t="s">
        <v>585</v>
      </c>
      <c r="B78" s="67" t="s">
        <v>725</v>
      </c>
      <c r="C78" s="49" t="s">
        <v>406</v>
      </c>
      <c r="D78" s="49" t="s">
        <v>0</v>
      </c>
      <c r="E78" s="49" t="s">
        <v>337</v>
      </c>
      <c r="F78" s="44">
        <v>13000</v>
      </c>
    </row>
    <row r="79" spans="1:6" ht="15">
      <c r="A79" s="48" t="s">
        <v>366</v>
      </c>
      <c r="B79" s="67" t="s">
        <v>725</v>
      </c>
      <c r="C79" s="49" t="s">
        <v>406</v>
      </c>
      <c r="D79" s="49" t="s">
        <v>0</v>
      </c>
      <c r="E79" s="49" t="s">
        <v>367</v>
      </c>
      <c r="F79" s="44">
        <v>13000</v>
      </c>
    </row>
    <row r="80" spans="1:6" ht="17.25" customHeight="1">
      <c r="A80" s="48" t="s">
        <v>368</v>
      </c>
      <c r="B80" s="67" t="s">
        <v>725</v>
      </c>
      <c r="C80" s="49" t="s">
        <v>406</v>
      </c>
      <c r="D80" s="49" t="s">
        <v>0</v>
      </c>
      <c r="E80" s="49" t="s">
        <v>369</v>
      </c>
      <c r="F80" s="44">
        <v>13000</v>
      </c>
    </row>
    <row r="81" spans="1:6" ht="18" customHeight="1">
      <c r="A81" s="48" t="s">
        <v>721</v>
      </c>
      <c r="B81" s="67" t="s">
        <v>725</v>
      </c>
      <c r="C81" s="49" t="s">
        <v>406</v>
      </c>
      <c r="D81" s="49" t="s">
        <v>0</v>
      </c>
      <c r="E81" s="49" t="s">
        <v>371</v>
      </c>
      <c r="F81" s="44">
        <v>13000</v>
      </c>
    </row>
    <row r="82" spans="1:6" ht="15">
      <c r="A82" s="53" t="s">
        <v>491</v>
      </c>
      <c r="B82" s="68" t="s">
        <v>725</v>
      </c>
      <c r="C82" s="54" t="s">
        <v>492</v>
      </c>
      <c r="D82" s="54" t="s">
        <v>579</v>
      </c>
      <c r="E82" s="54" t="s">
        <v>337</v>
      </c>
      <c r="F82" s="45">
        <f>F83</f>
        <v>251602.41</v>
      </c>
    </row>
    <row r="83" spans="1:6" ht="17.25" customHeight="1">
      <c r="A83" s="48" t="s">
        <v>493</v>
      </c>
      <c r="B83" s="67" t="s">
        <v>725</v>
      </c>
      <c r="C83" s="49" t="s">
        <v>494</v>
      </c>
      <c r="D83" s="49" t="s">
        <v>579</v>
      </c>
      <c r="E83" s="49" t="s">
        <v>337</v>
      </c>
      <c r="F83" s="44">
        <f>F84</f>
        <v>251602.41</v>
      </c>
    </row>
    <row r="84" spans="1:6" ht="41.25" customHeight="1">
      <c r="A84" s="48" t="s">
        <v>705</v>
      </c>
      <c r="B84" s="67" t="s">
        <v>725</v>
      </c>
      <c r="C84" s="49" t="s">
        <v>494</v>
      </c>
      <c r="D84" s="49" t="s">
        <v>7</v>
      </c>
      <c r="E84" s="49" t="s">
        <v>337</v>
      </c>
      <c r="F84" s="44">
        <f>F85</f>
        <v>251602.41</v>
      </c>
    </row>
    <row r="85" spans="1:6" ht="30.75" customHeight="1">
      <c r="A85" s="48" t="s">
        <v>445</v>
      </c>
      <c r="B85" s="67" t="s">
        <v>725</v>
      </c>
      <c r="C85" s="49" t="s">
        <v>494</v>
      </c>
      <c r="D85" s="49" t="s">
        <v>619</v>
      </c>
      <c r="E85" s="49" t="s">
        <v>337</v>
      </c>
      <c r="F85" s="44">
        <f>F86</f>
        <v>251602.41</v>
      </c>
    </row>
    <row r="86" spans="1:6" ht="29.25" customHeight="1">
      <c r="A86" s="48" t="s">
        <v>354</v>
      </c>
      <c r="B86" s="67" t="s">
        <v>725</v>
      </c>
      <c r="C86" s="49" t="s">
        <v>494</v>
      </c>
      <c r="D86" s="49" t="s">
        <v>131</v>
      </c>
      <c r="E86" s="49" t="s">
        <v>337</v>
      </c>
      <c r="F86" s="44">
        <f>F87+F93</f>
        <v>251602.41</v>
      </c>
    </row>
    <row r="87" spans="1:6" ht="39.75" customHeight="1">
      <c r="A87" s="48" t="s">
        <v>348</v>
      </c>
      <c r="B87" s="67" t="s">
        <v>725</v>
      </c>
      <c r="C87" s="49" t="s">
        <v>494</v>
      </c>
      <c r="D87" s="49" t="s">
        <v>131</v>
      </c>
      <c r="E87" s="49" t="s">
        <v>349</v>
      </c>
      <c r="F87" s="44">
        <f>F88</f>
        <v>233469.35</v>
      </c>
    </row>
    <row r="88" spans="1:10" ht="16.5" customHeight="1">
      <c r="A88" s="48" t="s">
        <v>350</v>
      </c>
      <c r="B88" s="67" t="s">
        <v>725</v>
      </c>
      <c r="C88" s="49" t="s">
        <v>494</v>
      </c>
      <c r="D88" s="49" t="s">
        <v>131</v>
      </c>
      <c r="E88" s="49" t="s">
        <v>351</v>
      </c>
      <c r="F88" s="44">
        <f>F89+F90</f>
        <v>233469.35</v>
      </c>
      <c r="J88" s="50"/>
    </row>
    <row r="89" spans="1:6" ht="17.25" customHeight="1">
      <c r="A89" s="48" t="s">
        <v>592</v>
      </c>
      <c r="B89" s="67" t="s">
        <v>725</v>
      </c>
      <c r="C89" s="49" t="s">
        <v>494</v>
      </c>
      <c r="D89" s="49" t="s">
        <v>131</v>
      </c>
      <c r="E89" s="49" t="s">
        <v>353</v>
      </c>
      <c r="F89" s="44">
        <v>179315.94</v>
      </c>
    </row>
    <row r="90" spans="1:6" ht="32.25" customHeight="1">
      <c r="A90" s="48" t="s">
        <v>414</v>
      </c>
      <c r="B90" s="67" t="s">
        <v>725</v>
      </c>
      <c r="C90" s="49" t="s">
        <v>494</v>
      </c>
      <c r="D90" s="49" t="s">
        <v>131</v>
      </c>
      <c r="E90" s="49" t="s">
        <v>413</v>
      </c>
      <c r="F90" s="44">
        <v>54153.41</v>
      </c>
    </row>
    <row r="91" spans="1:6" ht="15.75" customHeight="1">
      <c r="A91" s="48" t="s">
        <v>366</v>
      </c>
      <c r="B91" s="67" t="s">
        <v>725</v>
      </c>
      <c r="C91" s="49" t="s">
        <v>494</v>
      </c>
      <c r="D91" s="49" t="s">
        <v>131</v>
      </c>
      <c r="E91" s="49" t="s">
        <v>367</v>
      </c>
      <c r="F91" s="44">
        <f>F92</f>
        <v>18133.06</v>
      </c>
    </row>
    <row r="92" spans="1:6" ht="17.25" customHeight="1">
      <c r="A92" s="48" t="s">
        <v>368</v>
      </c>
      <c r="B92" s="67" t="s">
        <v>725</v>
      </c>
      <c r="C92" s="49" t="s">
        <v>494</v>
      </c>
      <c r="D92" s="49" t="s">
        <v>131</v>
      </c>
      <c r="E92" s="49" t="s">
        <v>369</v>
      </c>
      <c r="F92" s="44">
        <f>F93</f>
        <v>18133.06</v>
      </c>
    </row>
    <row r="93" spans="1:6" ht="27.75" customHeight="1">
      <c r="A93" s="48" t="s">
        <v>372</v>
      </c>
      <c r="B93" s="67" t="s">
        <v>725</v>
      </c>
      <c r="C93" s="49" t="s">
        <v>494</v>
      </c>
      <c r="D93" s="49" t="s">
        <v>131</v>
      </c>
      <c r="E93" s="49" t="s">
        <v>373</v>
      </c>
      <c r="F93" s="44">
        <f>11542.95+6590.11</f>
        <v>18133.06</v>
      </c>
    </row>
    <row r="94" spans="1:6" ht="27" customHeight="1">
      <c r="A94" s="53" t="s">
        <v>497</v>
      </c>
      <c r="B94" s="68" t="s">
        <v>725</v>
      </c>
      <c r="C94" s="54" t="s">
        <v>498</v>
      </c>
      <c r="D94" s="54" t="s">
        <v>579</v>
      </c>
      <c r="E94" s="54" t="s">
        <v>337</v>
      </c>
      <c r="F94" s="45">
        <f>F95+F108</f>
        <v>1081200</v>
      </c>
    </row>
    <row r="95" spans="1:6" ht="30" customHeight="1">
      <c r="A95" s="48" t="s">
        <v>685</v>
      </c>
      <c r="B95" s="67" t="s">
        <v>725</v>
      </c>
      <c r="C95" s="49" t="s">
        <v>359</v>
      </c>
      <c r="D95" s="49" t="s">
        <v>579</v>
      </c>
      <c r="E95" s="49" t="s">
        <v>337</v>
      </c>
      <c r="F95" s="44">
        <f>F96</f>
        <v>1075200</v>
      </c>
    </row>
    <row r="96" spans="1:6" ht="28.5" customHeight="1">
      <c r="A96" s="48" t="s">
        <v>712</v>
      </c>
      <c r="B96" s="67" t="s">
        <v>725</v>
      </c>
      <c r="C96" s="49" t="s">
        <v>359</v>
      </c>
      <c r="D96" s="49" t="s">
        <v>448</v>
      </c>
      <c r="E96" s="49" t="s">
        <v>337</v>
      </c>
      <c r="F96" s="44">
        <f>F97</f>
        <v>1075200</v>
      </c>
    </row>
    <row r="97" spans="1:6" ht="27.75" customHeight="1">
      <c r="A97" s="48" t="s">
        <v>360</v>
      </c>
      <c r="B97" s="67" t="s">
        <v>725</v>
      </c>
      <c r="C97" s="49" t="s">
        <v>359</v>
      </c>
      <c r="D97" s="49" t="s">
        <v>431</v>
      </c>
      <c r="E97" s="49" t="s">
        <v>337</v>
      </c>
      <c r="F97" s="44">
        <f>F98+F104</f>
        <v>1075200</v>
      </c>
    </row>
    <row r="98" spans="1:6" s="41" customFormat="1" ht="17.25" customHeight="1">
      <c r="A98" s="48" t="s">
        <v>450</v>
      </c>
      <c r="B98" s="67" t="s">
        <v>725</v>
      </c>
      <c r="C98" s="49" t="s">
        <v>359</v>
      </c>
      <c r="D98" s="49" t="s">
        <v>646</v>
      </c>
      <c r="E98" s="49" t="s">
        <v>337</v>
      </c>
      <c r="F98" s="44">
        <f>F99+F102</f>
        <v>975200</v>
      </c>
    </row>
    <row r="99" spans="1:6" ht="16.5" customHeight="1">
      <c r="A99" s="48" t="s">
        <v>366</v>
      </c>
      <c r="B99" s="67" t="s">
        <v>725</v>
      </c>
      <c r="C99" s="49" t="s">
        <v>359</v>
      </c>
      <c r="D99" s="49" t="s">
        <v>646</v>
      </c>
      <c r="E99" s="49" t="s">
        <v>367</v>
      </c>
      <c r="F99" s="44">
        <f>F100</f>
        <v>965200</v>
      </c>
    </row>
    <row r="100" spans="1:6" ht="14.25" customHeight="1">
      <c r="A100" s="48" t="s">
        <v>368</v>
      </c>
      <c r="B100" s="67" t="s">
        <v>725</v>
      </c>
      <c r="C100" s="49" t="s">
        <v>359</v>
      </c>
      <c r="D100" s="49" t="s">
        <v>646</v>
      </c>
      <c r="E100" s="49" t="s">
        <v>369</v>
      </c>
      <c r="F100" s="44">
        <f>F101</f>
        <v>965200</v>
      </c>
    </row>
    <row r="101" spans="1:6" ht="15" customHeight="1">
      <c r="A101" s="48" t="s">
        <v>372</v>
      </c>
      <c r="B101" s="67" t="s">
        <v>725</v>
      </c>
      <c r="C101" s="49" t="s">
        <v>359</v>
      </c>
      <c r="D101" s="49" t="s">
        <v>646</v>
      </c>
      <c r="E101" s="49" t="s">
        <v>373</v>
      </c>
      <c r="F101" s="44">
        <f>965200</f>
        <v>965200</v>
      </c>
    </row>
    <row r="102" spans="1:6" ht="17.25" customHeight="1">
      <c r="A102" s="48" t="s">
        <v>142</v>
      </c>
      <c r="B102" s="67" t="s">
        <v>725</v>
      </c>
      <c r="C102" s="49" t="s">
        <v>359</v>
      </c>
      <c r="D102" s="49" t="s">
        <v>543</v>
      </c>
      <c r="E102" s="49" t="s">
        <v>468</v>
      </c>
      <c r="F102" s="44">
        <v>10000</v>
      </c>
    </row>
    <row r="103" spans="1:6" ht="18" customHeight="1">
      <c r="A103" s="48" t="s">
        <v>143</v>
      </c>
      <c r="B103" s="67" t="s">
        <v>725</v>
      </c>
      <c r="C103" s="49" t="s">
        <v>359</v>
      </c>
      <c r="D103" s="49" t="s">
        <v>543</v>
      </c>
      <c r="E103" s="49" t="s">
        <v>475</v>
      </c>
      <c r="F103" s="44">
        <v>10000</v>
      </c>
    </row>
    <row r="104" spans="1:6" ht="29.25" customHeight="1">
      <c r="A104" s="48" t="s">
        <v>653</v>
      </c>
      <c r="B104" s="67" t="s">
        <v>725</v>
      </c>
      <c r="C104" s="49" t="s">
        <v>359</v>
      </c>
      <c r="D104" s="49" t="s">
        <v>651</v>
      </c>
      <c r="E104" s="49" t="s">
        <v>337</v>
      </c>
      <c r="F104" s="44">
        <f>F107</f>
        <v>100000</v>
      </c>
    </row>
    <row r="105" spans="1:6" ht="15" customHeight="1">
      <c r="A105" s="48" t="s">
        <v>366</v>
      </c>
      <c r="B105" s="67" t="s">
        <v>725</v>
      </c>
      <c r="C105" s="49" t="s">
        <v>359</v>
      </c>
      <c r="D105" s="49" t="s">
        <v>651</v>
      </c>
      <c r="E105" s="49" t="s">
        <v>367</v>
      </c>
      <c r="F105" s="44">
        <v>100000</v>
      </c>
    </row>
    <row r="106" spans="1:6" ht="18" customHeight="1">
      <c r="A106" s="48" t="s">
        <v>368</v>
      </c>
      <c r="B106" s="67" t="s">
        <v>725</v>
      </c>
      <c r="C106" s="49" t="s">
        <v>359</v>
      </c>
      <c r="D106" s="49" t="s">
        <v>651</v>
      </c>
      <c r="E106" s="49" t="s">
        <v>369</v>
      </c>
      <c r="F106" s="44">
        <v>100000</v>
      </c>
    </row>
    <row r="107" spans="1:6" ht="15" customHeight="1">
      <c r="A107" s="48" t="s">
        <v>372</v>
      </c>
      <c r="B107" s="67" t="s">
        <v>725</v>
      </c>
      <c r="C107" s="49" t="s">
        <v>359</v>
      </c>
      <c r="D107" s="49" t="s">
        <v>651</v>
      </c>
      <c r="E107" s="49" t="s">
        <v>373</v>
      </c>
      <c r="F107" s="44">
        <v>100000</v>
      </c>
    </row>
    <row r="108" spans="1:6" ht="18" customHeight="1">
      <c r="A108" s="48" t="s">
        <v>627</v>
      </c>
      <c r="B108" s="67" t="s">
        <v>725</v>
      </c>
      <c r="C108" s="49" t="s">
        <v>526</v>
      </c>
      <c r="D108" s="49" t="s">
        <v>579</v>
      </c>
      <c r="E108" s="49" t="s">
        <v>337</v>
      </c>
      <c r="F108" s="44">
        <f>F109</f>
        <v>6000</v>
      </c>
    </row>
    <row r="109" spans="1:6" ht="31.5" customHeight="1">
      <c r="A109" s="48" t="s">
        <v>702</v>
      </c>
      <c r="B109" s="67" t="s">
        <v>725</v>
      </c>
      <c r="C109" s="49" t="s">
        <v>526</v>
      </c>
      <c r="D109" s="49" t="s">
        <v>448</v>
      </c>
      <c r="E109" s="49" t="s">
        <v>337</v>
      </c>
      <c r="F109" s="44">
        <f>F110</f>
        <v>6000</v>
      </c>
    </row>
    <row r="110" spans="1:6" ht="28.5" customHeight="1">
      <c r="A110" s="48" t="s">
        <v>628</v>
      </c>
      <c r="B110" s="67" t="s">
        <v>725</v>
      </c>
      <c r="C110" s="49" t="s">
        <v>526</v>
      </c>
      <c r="D110" s="49" t="s">
        <v>449</v>
      </c>
      <c r="E110" s="49" t="s">
        <v>337</v>
      </c>
      <c r="F110" s="44">
        <f>F111+F115</f>
        <v>6000</v>
      </c>
    </row>
    <row r="111" spans="1:6" ht="17.25" customHeight="1">
      <c r="A111" s="48" t="s">
        <v>629</v>
      </c>
      <c r="B111" s="67" t="s">
        <v>725</v>
      </c>
      <c r="C111" s="49" t="s">
        <v>526</v>
      </c>
      <c r="D111" s="49" t="s">
        <v>647</v>
      </c>
      <c r="E111" s="49" t="s">
        <v>337</v>
      </c>
      <c r="F111" s="44">
        <v>5000</v>
      </c>
    </row>
    <row r="112" spans="1:6" ht="15.75" customHeight="1">
      <c r="A112" s="48" t="s">
        <v>366</v>
      </c>
      <c r="B112" s="67" t="s">
        <v>725</v>
      </c>
      <c r="C112" s="49" t="s">
        <v>526</v>
      </c>
      <c r="D112" s="49" t="s">
        <v>647</v>
      </c>
      <c r="E112" s="49" t="s">
        <v>367</v>
      </c>
      <c r="F112" s="44">
        <v>5000</v>
      </c>
    </row>
    <row r="113" spans="1:6" ht="18" customHeight="1">
      <c r="A113" s="48" t="s">
        <v>368</v>
      </c>
      <c r="B113" s="67" t="s">
        <v>725</v>
      </c>
      <c r="C113" s="49" t="s">
        <v>526</v>
      </c>
      <c r="D113" s="49" t="s">
        <v>647</v>
      </c>
      <c r="E113" s="49" t="s">
        <v>369</v>
      </c>
      <c r="F113" s="44">
        <v>5000</v>
      </c>
    </row>
    <row r="114" spans="1:6" ht="15.75" customHeight="1">
      <c r="A114" s="48" t="s">
        <v>372</v>
      </c>
      <c r="B114" s="67" t="s">
        <v>725</v>
      </c>
      <c r="C114" s="49" t="s">
        <v>526</v>
      </c>
      <c r="D114" s="49" t="s">
        <v>647</v>
      </c>
      <c r="E114" s="49" t="s">
        <v>373</v>
      </c>
      <c r="F114" s="44">
        <v>5000</v>
      </c>
    </row>
    <row r="115" spans="1:6" ht="29.25" customHeight="1">
      <c r="A115" s="48" t="s">
        <v>643</v>
      </c>
      <c r="B115" s="67" t="s">
        <v>725</v>
      </c>
      <c r="C115" s="49" t="s">
        <v>526</v>
      </c>
      <c r="D115" s="49" t="s">
        <v>648</v>
      </c>
      <c r="E115" s="49" t="s">
        <v>337</v>
      </c>
      <c r="F115" s="44">
        <v>1000</v>
      </c>
    </row>
    <row r="116" spans="1:6" ht="17.25" customHeight="1">
      <c r="A116" s="48" t="s">
        <v>366</v>
      </c>
      <c r="B116" s="67" t="s">
        <v>725</v>
      </c>
      <c r="C116" s="49" t="s">
        <v>526</v>
      </c>
      <c r="D116" s="49" t="s">
        <v>648</v>
      </c>
      <c r="E116" s="49" t="s">
        <v>367</v>
      </c>
      <c r="F116" s="44">
        <v>1000</v>
      </c>
    </row>
    <row r="117" spans="1:6" ht="15" customHeight="1">
      <c r="A117" s="48" t="s">
        <v>368</v>
      </c>
      <c r="B117" s="67" t="s">
        <v>725</v>
      </c>
      <c r="C117" s="49" t="s">
        <v>526</v>
      </c>
      <c r="D117" s="49" t="s">
        <v>648</v>
      </c>
      <c r="E117" s="49" t="s">
        <v>369</v>
      </c>
      <c r="F117" s="44">
        <v>1000</v>
      </c>
    </row>
    <row r="118" spans="1:6" ht="15.75" customHeight="1">
      <c r="A118" s="48" t="s">
        <v>372</v>
      </c>
      <c r="B118" s="67" t="s">
        <v>725</v>
      </c>
      <c r="C118" s="49" t="s">
        <v>526</v>
      </c>
      <c r="D118" s="49" t="s">
        <v>648</v>
      </c>
      <c r="E118" s="49" t="s">
        <v>373</v>
      </c>
      <c r="F118" s="44">
        <v>1000</v>
      </c>
    </row>
    <row r="119" spans="1:8" ht="18" customHeight="1">
      <c r="A119" s="53" t="s">
        <v>533</v>
      </c>
      <c r="B119" s="68" t="s">
        <v>725</v>
      </c>
      <c r="C119" s="54" t="s">
        <v>534</v>
      </c>
      <c r="D119" s="54" t="s">
        <v>579</v>
      </c>
      <c r="E119" s="54" t="s">
        <v>337</v>
      </c>
      <c r="F119" s="45">
        <f>F120+F136+F127</f>
        <v>3902084.4000000004</v>
      </c>
      <c r="H119" s="51"/>
    </row>
    <row r="120" spans="1:6" ht="15.75" customHeight="1">
      <c r="A120" s="48" t="s">
        <v>130</v>
      </c>
      <c r="B120" s="67" t="s">
        <v>725</v>
      </c>
      <c r="C120" s="49" t="s">
        <v>382</v>
      </c>
      <c r="D120" s="49" t="s">
        <v>579</v>
      </c>
      <c r="E120" s="49" t="s">
        <v>337</v>
      </c>
      <c r="F120" s="44">
        <f aca="true" t="shared" si="0" ref="F120:F125">F121</f>
        <v>228478</v>
      </c>
    </row>
    <row r="121" spans="1:6" ht="30" customHeight="1">
      <c r="A121" s="48" t="s">
        <v>703</v>
      </c>
      <c r="B121" s="67" t="s">
        <v>725</v>
      </c>
      <c r="C121" s="49" t="s">
        <v>382</v>
      </c>
      <c r="D121" s="49" t="s">
        <v>448</v>
      </c>
      <c r="E121" s="49" t="s">
        <v>337</v>
      </c>
      <c r="F121" s="44">
        <f t="shared" si="0"/>
        <v>228478</v>
      </c>
    </row>
    <row r="122" spans="1:8" ht="27" customHeight="1">
      <c r="A122" s="48" t="s">
        <v>383</v>
      </c>
      <c r="B122" s="67" t="s">
        <v>725</v>
      </c>
      <c r="C122" s="49" t="s">
        <v>382</v>
      </c>
      <c r="D122" s="49" t="s">
        <v>151</v>
      </c>
      <c r="E122" s="49" t="s">
        <v>337</v>
      </c>
      <c r="F122" s="44">
        <f t="shared" si="0"/>
        <v>228478</v>
      </c>
      <c r="H122" s="51"/>
    </row>
    <row r="123" spans="1:6" ht="15.75" customHeight="1">
      <c r="A123" s="48" t="s">
        <v>698</v>
      </c>
      <c r="B123" s="67" t="s">
        <v>725</v>
      </c>
      <c r="C123" s="49" t="s">
        <v>382</v>
      </c>
      <c r="D123" s="49" t="s">
        <v>152</v>
      </c>
      <c r="E123" s="49" t="s">
        <v>337</v>
      </c>
      <c r="F123" s="44">
        <f t="shared" si="0"/>
        <v>228478</v>
      </c>
    </row>
    <row r="124" spans="1:6" ht="14.25" customHeight="1">
      <c r="A124" s="48" t="s">
        <v>658</v>
      </c>
      <c r="B124" s="67" t="s">
        <v>725</v>
      </c>
      <c r="C124" s="49" t="s">
        <v>382</v>
      </c>
      <c r="D124" s="49" t="s">
        <v>152</v>
      </c>
      <c r="E124" s="49" t="s">
        <v>367</v>
      </c>
      <c r="F124" s="44">
        <f t="shared" si="0"/>
        <v>228478</v>
      </c>
    </row>
    <row r="125" spans="1:6" ht="14.25" customHeight="1">
      <c r="A125" s="48" t="s">
        <v>659</v>
      </c>
      <c r="B125" s="67" t="s">
        <v>725</v>
      </c>
      <c r="C125" s="49" t="s">
        <v>382</v>
      </c>
      <c r="D125" s="49" t="s">
        <v>152</v>
      </c>
      <c r="E125" s="49" t="s">
        <v>369</v>
      </c>
      <c r="F125" s="44">
        <f t="shared" si="0"/>
        <v>228478</v>
      </c>
    </row>
    <row r="126" spans="1:8" ht="15" customHeight="1">
      <c r="A126" s="48" t="s">
        <v>372</v>
      </c>
      <c r="B126" s="67" t="s">
        <v>725</v>
      </c>
      <c r="C126" s="49" t="s">
        <v>382</v>
      </c>
      <c r="D126" s="49" t="s">
        <v>152</v>
      </c>
      <c r="E126" s="49" t="s">
        <v>373</v>
      </c>
      <c r="F126" s="44">
        <f>228478</f>
        <v>228478</v>
      </c>
      <c r="H126" s="51"/>
    </row>
    <row r="127" spans="1:6" ht="16.5" customHeight="1">
      <c r="A127" s="48" t="s">
        <v>660</v>
      </c>
      <c r="B127" s="67" t="s">
        <v>725</v>
      </c>
      <c r="C127" s="49" t="s">
        <v>568</v>
      </c>
      <c r="D127" s="49" t="s">
        <v>579</v>
      </c>
      <c r="E127" s="49" t="s">
        <v>337</v>
      </c>
      <c r="F127" s="44">
        <f>F128</f>
        <v>3635709.2</v>
      </c>
    </row>
    <row r="128" spans="1:8" ht="31.5" customHeight="1">
      <c r="A128" s="48" t="s">
        <v>714</v>
      </c>
      <c r="B128" s="67" t="s">
        <v>725</v>
      </c>
      <c r="C128" s="49" t="s">
        <v>568</v>
      </c>
      <c r="D128" s="49" t="s">
        <v>661</v>
      </c>
      <c r="E128" s="49" t="s">
        <v>337</v>
      </c>
      <c r="F128" s="44">
        <f aca="true" t="shared" si="1" ref="F128:F133">F129</f>
        <v>3635709.2</v>
      </c>
      <c r="H128" s="51"/>
    </row>
    <row r="129" spans="1:6" ht="30.75" customHeight="1">
      <c r="A129" s="48" t="s">
        <v>664</v>
      </c>
      <c r="B129" s="67" t="s">
        <v>725</v>
      </c>
      <c r="C129" s="49" t="s">
        <v>568</v>
      </c>
      <c r="D129" s="49" t="s">
        <v>690</v>
      </c>
      <c r="E129" s="49" t="s">
        <v>337</v>
      </c>
      <c r="F129" s="44">
        <f t="shared" si="1"/>
        <v>3635709.2</v>
      </c>
    </row>
    <row r="130" spans="1:6" ht="30.75" customHeight="1">
      <c r="A130" s="48" t="s">
        <v>666</v>
      </c>
      <c r="B130" s="67" t="s">
        <v>725</v>
      </c>
      <c r="C130" s="49" t="s">
        <v>568</v>
      </c>
      <c r="D130" s="49" t="s">
        <v>689</v>
      </c>
      <c r="E130" s="49" t="s">
        <v>337</v>
      </c>
      <c r="F130" s="44">
        <f t="shared" si="1"/>
        <v>3635709.2</v>
      </c>
    </row>
    <row r="131" spans="1:6" ht="14.25" customHeight="1">
      <c r="A131" s="48" t="s">
        <v>665</v>
      </c>
      <c r="B131" s="67" t="s">
        <v>725</v>
      </c>
      <c r="C131" s="49" t="s">
        <v>568</v>
      </c>
      <c r="D131" s="49" t="s">
        <v>688</v>
      </c>
      <c r="E131" s="49" t="s">
        <v>337</v>
      </c>
      <c r="F131" s="44">
        <f t="shared" si="1"/>
        <v>3635709.2</v>
      </c>
    </row>
    <row r="132" spans="1:6" ht="15" customHeight="1">
      <c r="A132" s="48" t="s">
        <v>366</v>
      </c>
      <c r="B132" s="67" t="s">
        <v>725</v>
      </c>
      <c r="C132" s="49" t="s">
        <v>568</v>
      </c>
      <c r="D132" s="49" t="s">
        <v>688</v>
      </c>
      <c r="E132" s="49" t="s">
        <v>367</v>
      </c>
      <c r="F132" s="44">
        <f t="shared" si="1"/>
        <v>3635709.2</v>
      </c>
    </row>
    <row r="133" spans="1:6" ht="15" customHeight="1">
      <c r="A133" s="48" t="s">
        <v>368</v>
      </c>
      <c r="B133" s="67" t="s">
        <v>725</v>
      </c>
      <c r="C133" s="49" t="s">
        <v>568</v>
      </c>
      <c r="D133" s="49" t="s">
        <v>688</v>
      </c>
      <c r="E133" s="49" t="s">
        <v>369</v>
      </c>
      <c r="F133" s="44">
        <f t="shared" si="1"/>
        <v>3635709.2</v>
      </c>
    </row>
    <row r="134" spans="1:6" ht="15" customHeight="1">
      <c r="A134" s="48" t="s">
        <v>372</v>
      </c>
      <c r="B134" s="67" t="s">
        <v>725</v>
      </c>
      <c r="C134" s="49" t="s">
        <v>568</v>
      </c>
      <c r="D134" s="49" t="s">
        <v>688</v>
      </c>
      <c r="E134" s="49" t="s">
        <v>373</v>
      </c>
      <c r="F134" s="44">
        <f>3410800+224909.2</f>
        <v>3635709.2</v>
      </c>
    </row>
    <row r="135" spans="1:6" ht="16.5" customHeight="1">
      <c r="A135" s="48" t="s">
        <v>583</v>
      </c>
      <c r="B135" s="67" t="s">
        <v>725</v>
      </c>
      <c r="C135" s="49" t="s">
        <v>584</v>
      </c>
      <c r="D135" s="49" t="s">
        <v>579</v>
      </c>
      <c r="E135" s="49" t="s">
        <v>337</v>
      </c>
      <c r="F135" s="44">
        <f>F136</f>
        <v>37897.200000000004</v>
      </c>
    </row>
    <row r="136" spans="1:6" s="41" customFormat="1" ht="40.5" customHeight="1">
      <c r="A136" s="48" t="s">
        <v>713</v>
      </c>
      <c r="B136" s="67" t="s">
        <v>725</v>
      </c>
      <c r="C136" s="49" t="s">
        <v>584</v>
      </c>
      <c r="D136" s="49" t="s">
        <v>187</v>
      </c>
      <c r="E136" s="49" t="s">
        <v>337</v>
      </c>
      <c r="F136" s="44">
        <f>F137</f>
        <v>37897.200000000004</v>
      </c>
    </row>
    <row r="137" spans="1:6" s="41" customFormat="1" ht="27.75" customHeight="1">
      <c r="A137" s="48" t="s">
        <v>440</v>
      </c>
      <c r="B137" s="67" t="s">
        <v>725</v>
      </c>
      <c r="C137" s="49" t="s">
        <v>584</v>
      </c>
      <c r="D137" s="49" t="s">
        <v>438</v>
      </c>
      <c r="E137" s="49" t="s">
        <v>337</v>
      </c>
      <c r="F137" s="44">
        <f>F138+F142</f>
        <v>37897.200000000004</v>
      </c>
    </row>
    <row r="138" spans="1:6" s="41" customFormat="1" ht="40.5" customHeight="1">
      <c r="A138" s="48" t="s">
        <v>586</v>
      </c>
      <c r="B138" s="67" t="s">
        <v>725</v>
      </c>
      <c r="C138" s="49" t="s">
        <v>584</v>
      </c>
      <c r="D138" s="49" t="s">
        <v>153</v>
      </c>
      <c r="E138" s="49" t="s">
        <v>337</v>
      </c>
      <c r="F138" s="44">
        <f>F139</f>
        <v>36002.340000000004</v>
      </c>
    </row>
    <row r="139" spans="1:6" s="41" customFormat="1" ht="14.25" customHeight="1">
      <c r="A139" s="48" t="s">
        <v>366</v>
      </c>
      <c r="B139" s="67" t="s">
        <v>725</v>
      </c>
      <c r="C139" s="49" t="s">
        <v>584</v>
      </c>
      <c r="D139" s="49" t="s">
        <v>153</v>
      </c>
      <c r="E139" s="49" t="s">
        <v>367</v>
      </c>
      <c r="F139" s="44">
        <f>F140</f>
        <v>36002.340000000004</v>
      </c>
    </row>
    <row r="140" spans="1:6" s="41" customFormat="1" ht="14.25" customHeight="1">
      <c r="A140" s="48" t="s">
        <v>368</v>
      </c>
      <c r="B140" s="67" t="s">
        <v>725</v>
      </c>
      <c r="C140" s="49" t="s">
        <v>584</v>
      </c>
      <c r="D140" s="49" t="s">
        <v>153</v>
      </c>
      <c r="E140" s="49" t="s">
        <v>369</v>
      </c>
      <c r="F140" s="44">
        <f>F141</f>
        <v>36002.340000000004</v>
      </c>
    </row>
    <row r="141" spans="1:6" s="41" customFormat="1" ht="15.75" customHeight="1">
      <c r="A141" s="48" t="s">
        <v>721</v>
      </c>
      <c r="B141" s="67" t="s">
        <v>725</v>
      </c>
      <c r="C141" s="49" t="s">
        <v>584</v>
      </c>
      <c r="D141" s="49" t="s">
        <v>153</v>
      </c>
      <c r="E141" s="49" t="s">
        <v>371</v>
      </c>
      <c r="F141" s="44">
        <f>31608.72+4393.62</f>
        <v>36002.340000000004</v>
      </c>
    </row>
    <row r="142" spans="1:6" s="41" customFormat="1" ht="31.5" customHeight="1">
      <c r="A142" s="48" t="s">
        <v>580</v>
      </c>
      <c r="B142" s="67" t="s">
        <v>725</v>
      </c>
      <c r="C142" s="49" t="s">
        <v>584</v>
      </c>
      <c r="D142" s="49" t="s">
        <v>154</v>
      </c>
      <c r="E142" s="49" t="s">
        <v>337</v>
      </c>
      <c r="F142" s="44">
        <f>F143</f>
        <v>1894.86</v>
      </c>
    </row>
    <row r="143" spans="1:6" s="41" customFormat="1" ht="13.5" customHeight="1">
      <c r="A143" s="48" t="s">
        <v>370</v>
      </c>
      <c r="B143" s="67" t="s">
        <v>725</v>
      </c>
      <c r="C143" s="49" t="s">
        <v>584</v>
      </c>
      <c r="D143" s="49" t="s">
        <v>154</v>
      </c>
      <c r="E143" s="49" t="s">
        <v>367</v>
      </c>
      <c r="F143" s="44">
        <f>F144</f>
        <v>1894.86</v>
      </c>
    </row>
    <row r="144" spans="1:6" s="41" customFormat="1" ht="15" customHeight="1">
      <c r="A144" s="48" t="s">
        <v>368</v>
      </c>
      <c r="B144" s="67" t="s">
        <v>725</v>
      </c>
      <c r="C144" s="49" t="s">
        <v>584</v>
      </c>
      <c r="D144" s="49" t="s">
        <v>154</v>
      </c>
      <c r="E144" s="49" t="s">
        <v>369</v>
      </c>
      <c r="F144" s="44">
        <f>F145</f>
        <v>1894.86</v>
      </c>
    </row>
    <row r="145" spans="1:6" s="41" customFormat="1" ht="15.75" customHeight="1">
      <c r="A145" s="48" t="s">
        <v>721</v>
      </c>
      <c r="B145" s="67" t="s">
        <v>725</v>
      </c>
      <c r="C145" s="49" t="s">
        <v>584</v>
      </c>
      <c r="D145" s="49" t="s">
        <v>154</v>
      </c>
      <c r="E145" s="49" t="s">
        <v>371</v>
      </c>
      <c r="F145" s="44">
        <f>1663.62+231.24</f>
        <v>1894.86</v>
      </c>
    </row>
    <row r="146" spans="1:6" s="41" customFormat="1" ht="17.25" customHeight="1">
      <c r="A146" s="62" t="s">
        <v>22</v>
      </c>
      <c r="B146" s="68" t="s">
        <v>725</v>
      </c>
      <c r="C146" s="63" t="s">
        <v>23</v>
      </c>
      <c r="D146" s="63" t="s">
        <v>579</v>
      </c>
      <c r="E146" s="63" t="s">
        <v>337</v>
      </c>
      <c r="F146" s="64">
        <f>F147+F159</f>
        <v>5218763.73</v>
      </c>
    </row>
    <row r="147" spans="1:6" ht="15" customHeight="1">
      <c r="A147" s="48" t="s">
        <v>439</v>
      </c>
      <c r="B147" s="67" t="s">
        <v>725</v>
      </c>
      <c r="C147" s="49" t="s">
        <v>47</v>
      </c>
      <c r="D147" s="49" t="s">
        <v>579</v>
      </c>
      <c r="E147" s="49" t="s">
        <v>337</v>
      </c>
      <c r="F147" s="44">
        <f>F148</f>
        <v>1008864.27</v>
      </c>
    </row>
    <row r="148" spans="1:6" ht="27.75" customHeight="1">
      <c r="A148" s="48" t="s">
        <v>710</v>
      </c>
      <c r="B148" s="67" t="s">
        <v>725</v>
      </c>
      <c r="C148" s="49" t="s">
        <v>47</v>
      </c>
      <c r="D148" s="49" t="s">
        <v>617</v>
      </c>
      <c r="E148" s="49" t="s">
        <v>337</v>
      </c>
      <c r="F148" s="44">
        <f>F149</f>
        <v>1008864.27</v>
      </c>
    </row>
    <row r="149" spans="1:6" ht="29.25" customHeight="1">
      <c r="A149" s="48" t="s">
        <v>200</v>
      </c>
      <c r="B149" s="67" t="s">
        <v>725</v>
      </c>
      <c r="C149" s="49" t="s">
        <v>47</v>
      </c>
      <c r="D149" s="49" t="s">
        <v>5</v>
      </c>
      <c r="E149" s="49" t="s">
        <v>337</v>
      </c>
      <c r="F149" s="44">
        <f>F150+F155</f>
        <v>1008864.27</v>
      </c>
    </row>
    <row r="150" spans="1:6" ht="15.75" customHeight="1">
      <c r="A150" s="48" t="s">
        <v>216</v>
      </c>
      <c r="B150" s="67" t="s">
        <v>725</v>
      </c>
      <c r="C150" s="49" t="s">
        <v>47</v>
      </c>
      <c r="D150" s="49" t="s">
        <v>608</v>
      </c>
      <c r="E150" s="49" t="s">
        <v>337</v>
      </c>
      <c r="F150" s="44">
        <f>F151+F154</f>
        <v>978864.27</v>
      </c>
    </row>
    <row r="151" spans="1:6" ht="14.25" customHeight="1">
      <c r="A151" s="48" t="s">
        <v>366</v>
      </c>
      <c r="B151" s="67" t="s">
        <v>725</v>
      </c>
      <c r="C151" s="49" t="s">
        <v>47</v>
      </c>
      <c r="D151" s="49" t="s">
        <v>608</v>
      </c>
      <c r="E151" s="49" t="s">
        <v>367</v>
      </c>
      <c r="F151" s="44">
        <f>F152</f>
        <v>243626.04</v>
      </c>
    </row>
    <row r="152" spans="1:6" ht="15" customHeight="1">
      <c r="A152" s="48" t="s">
        <v>368</v>
      </c>
      <c r="B152" s="67" t="s">
        <v>725</v>
      </c>
      <c r="C152" s="49" t="s">
        <v>47</v>
      </c>
      <c r="D152" s="49" t="s">
        <v>608</v>
      </c>
      <c r="E152" s="49" t="s">
        <v>369</v>
      </c>
      <c r="F152" s="44">
        <f>F153</f>
        <v>243626.04</v>
      </c>
    </row>
    <row r="153" spans="1:6" ht="27.75" customHeight="1">
      <c r="A153" s="48" t="s">
        <v>372</v>
      </c>
      <c r="B153" s="67" t="s">
        <v>725</v>
      </c>
      <c r="C153" s="49" t="s">
        <v>47</v>
      </c>
      <c r="D153" s="49" t="s">
        <v>608</v>
      </c>
      <c r="E153" s="49" t="s">
        <v>373</v>
      </c>
      <c r="F153" s="44">
        <f>243626.04</f>
        <v>243626.04</v>
      </c>
    </row>
    <row r="154" spans="1:6" ht="14.25" customHeight="1">
      <c r="A154" s="48" t="s">
        <v>691</v>
      </c>
      <c r="B154" s="67" t="s">
        <v>725</v>
      </c>
      <c r="C154" s="49" t="s">
        <v>47</v>
      </c>
      <c r="D154" s="49" t="s">
        <v>608</v>
      </c>
      <c r="E154" s="49" t="s">
        <v>686</v>
      </c>
      <c r="F154" s="44">
        <v>735238.23</v>
      </c>
    </row>
    <row r="155" spans="1:6" ht="17.25" customHeight="1">
      <c r="A155" s="48" t="s">
        <v>630</v>
      </c>
      <c r="B155" s="67" t="s">
        <v>725</v>
      </c>
      <c r="C155" s="49" t="s">
        <v>47</v>
      </c>
      <c r="D155" s="49" t="s">
        <v>633</v>
      </c>
      <c r="E155" s="49" t="s">
        <v>337</v>
      </c>
      <c r="F155" s="44">
        <f>F156</f>
        <v>30000</v>
      </c>
    </row>
    <row r="156" spans="1:6" ht="17.25" customHeight="1">
      <c r="A156" s="48" t="s">
        <v>366</v>
      </c>
      <c r="B156" s="67" t="s">
        <v>725</v>
      </c>
      <c r="C156" s="49" t="s">
        <v>47</v>
      </c>
      <c r="D156" s="49" t="s">
        <v>633</v>
      </c>
      <c r="E156" s="49" t="s">
        <v>367</v>
      </c>
      <c r="F156" s="44">
        <f>F157</f>
        <v>30000</v>
      </c>
    </row>
    <row r="157" spans="1:6" ht="16.5" customHeight="1">
      <c r="A157" s="48" t="s">
        <v>368</v>
      </c>
      <c r="B157" s="67" t="s">
        <v>725</v>
      </c>
      <c r="C157" s="49" t="s">
        <v>47</v>
      </c>
      <c r="D157" s="49" t="s">
        <v>633</v>
      </c>
      <c r="E157" s="49" t="s">
        <v>369</v>
      </c>
      <c r="F157" s="44">
        <f>F158</f>
        <v>30000</v>
      </c>
    </row>
    <row r="158" spans="1:6" ht="27.75" customHeight="1">
      <c r="A158" s="48" t="s">
        <v>372</v>
      </c>
      <c r="B158" s="67" t="s">
        <v>725</v>
      </c>
      <c r="C158" s="49" t="s">
        <v>47</v>
      </c>
      <c r="D158" s="49" t="s">
        <v>633</v>
      </c>
      <c r="E158" s="49" t="s">
        <v>373</v>
      </c>
      <c r="F158" s="44">
        <v>30000</v>
      </c>
    </row>
    <row r="159" spans="1:8" ht="16.5" customHeight="1">
      <c r="A159" s="48" t="s">
        <v>66</v>
      </c>
      <c r="B159" s="67" t="s">
        <v>725</v>
      </c>
      <c r="C159" s="49" t="s">
        <v>67</v>
      </c>
      <c r="D159" s="49" t="s">
        <v>579</v>
      </c>
      <c r="E159" s="49" t="s">
        <v>337</v>
      </c>
      <c r="F159" s="44">
        <f>F160+H159</f>
        <v>4209899.46</v>
      </c>
      <c r="H159" s="51"/>
    </row>
    <row r="160" spans="1:6" ht="31.5" customHeight="1">
      <c r="A160" s="48" t="s">
        <v>715</v>
      </c>
      <c r="B160" s="67" t="s">
        <v>725</v>
      </c>
      <c r="C160" s="49" t="s">
        <v>67</v>
      </c>
      <c r="D160" s="49" t="s">
        <v>617</v>
      </c>
      <c r="E160" s="49" t="s">
        <v>337</v>
      </c>
      <c r="F160" s="44">
        <f>F161</f>
        <v>4209899.46</v>
      </c>
    </row>
    <row r="161" spans="1:8" ht="30" customHeight="1">
      <c r="A161" s="48" t="s">
        <v>711</v>
      </c>
      <c r="B161" s="67" t="s">
        <v>725</v>
      </c>
      <c r="C161" s="49" t="s">
        <v>67</v>
      </c>
      <c r="D161" s="49" t="s">
        <v>618</v>
      </c>
      <c r="E161" s="49" t="s">
        <v>337</v>
      </c>
      <c r="F161" s="44">
        <f>F162+F167+F172+F176+F184+F188+F192+F180</f>
        <v>4209899.46</v>
      </c>
      <c r="H161" s="51"/>
    </row>
    <row r="162" spans="1:6" ht="29.25" customHeight="1">
      <c r="A162" s="48" t="s">
        <v>733</v>
      </c>
      <c r="B162" s="67" t="s">
        <v>725</v>
      </c>
      <c r="C162" s="49" t="s">
        <v>67</v>
      </c>
      <c r="D162" s="49" t="s">
        <v>670</v>
      </c>
      <c r="E162" s="49" t="s">
        <v>337</v>
      </c>
      <c r="F162" s="44">
        <f>F163</f>
        <v>389191.33</v>
      </c>
    </row>
    <row r="163" spans="1:6" ht="15.75" customHeight="1">
      <c r="A163" s="48" t="s">
        <v>734</v>
      </c>
      <c r="B163" s="67" t="s">
        <v>725</v>
      </c>
      <c r="C163" s="49" t="s">
        <v>67</v>
      </c>
      <c r="D163" s="49" t="s">
        <v>654</v>
      </c>
      <c r="E163" s="49" t="s">
        <v>337</v>
      </c>
      <c r="F163" s="44">
        <f>F164</f>
        <v>389191.33</v>
      </c>
    </row>
    <row r="164" spans="1:6" ht="15" customHeight="1">
      <c r="A164" s="48" t="s">
        <v>366</v>
      </c>
      <c r="B164" s="67" t="s">
        <v>725</v>
      </c>
      <c r="C164" s="49" t="s">
        <v>67</v>
      </c>
      <c r="D164" s="49" t="s">
        <v>654</v>
      </c>
      <c r="E164" s="49" t="s">
        <v>367</v>
      </c>
      <c r="F164" s="44">
        <f>F165</f>
        <v>389191.33</v>
      </c>
    </row>
    <row r="165" spans="1:8" ht="14.25" customHeight="1">
      <c r="A165" s="48" t="s">
        <v>368</v>
      </c>
      <c r="B165" s="67" t="s">
        <v>725</v>
      </c>
      <c r="C165" s="49" t="s">
        <v>67</v>
      </c>
      <c r="D165" s="49" t="s">
        <v>654</v>
      </c>
      <c r="E165" s="49" t="s">
        <v>369</v>
      </c>
      <c r="F165" s="44">
        <f>F166</f>
        <v>389191.33</v>
      </c>
      <c r="H165" s="51"/>
    </row>
    <row r="166" spans="1:6" ht="15.75" customHeight="1">
      <c r="A166" s="48" t="s">
        <v>372</v>
      </c>
      <c r="B166" s="67" t="s">
        <v>725</v>
      </c>
      <c r="C166" s="49" t="s">
        <v>67</v>
      </c>
      <c r="D166" s="49" t="s">
        <v>654</v>
      </c>
      <c r="E166" s="49" t="s">
        <v>373</v>
      </c>
      <c r="F166" s="44">
        <f>383176.33+6015</f>
        <v>389191.33</v>
      </c>
    </row>
    <row r="167" spans="1:6" ht="31.5" customHeight="1">
      <c r="A167" s="48" t="s">
        <v>735</v>
      </c>
      <c r="B167" s="67" t="s">
        <v>725</v>
      </c>
      <c r="C167" s="49" t="s">
        <v>67</v>
      </c>
      <c r="D167" s="49" t="s">
        <v>736</v>
      </c>
      <c r="E167" s="49" t="s">
        <v>337</v>
      </c>
      <c r="F167" s="44">
        <f>F171</f>
        <v>749148.67</v>
      </c>
    </row>
    <row r="168" spans="1:6" ht="17.25" customHeight="1">
      <c r="A168" s="48" t="s">
        <v>2</v>
      </c>
      <c r="B168" s="67" t="s">
        <v>725</v>
      </c>
      <c r="C168" s="49" t="s">
        <v>67</v>
      </c>
      <c r="D168" s="49" t="s">
        <v>649</v>
      </c>
      <c r="E168" s="49" t="s">
        <v>337</v>
      </c>
      <c r="F168" s="44">
        <f>F169</f>
        <v>749148.67</v>
      </c>
    </row>
    <row r="169" spans="1:6" ht="14.25" customHeight="1">
      <c r="A169" s="48" t="s">
        <v>366</v>
      </c>
      <c r="B169" s="67" t="s">
        <v>725</v>
      </c>
      <c r="C169" s="49" t="s">
        <v>67</v>
      </c>
      <c r="D169" s="49" t="s">
        <v>649</v>
      </c>
      <c r="E169" s="49" t="s">
        <v>367</v>
      </c>
      <c r="F169" s="44">
        <f>F170</f>
        <v>749148.67</v>
      </c>
    </row>
    <row r="170" spans="1:6" ht="15" customHeight="1">
      <c r="A170" s="48" t="s">
        <v>368</v>
      </c>
      <c r="B170" s="67" t="s">
        <v>725</v>
      </c>
      <c r="C170" s="49" t="s">
        <v>67</v>
      </c>
      <c r="D170" s="49" t="s">
        <v>649</v>
      </c>
      <c r="E170" s="49" t="s">
        <v>369</v>
      </c>
      <c r="F170" s="44">
        <f>F171</f>
        <v>749148.67</v>
      </c>
    </row>
    <row r="171" spans="1:6" ht="27" customHeight="1">
      <c r="A171" s="48" t="s">
        <v>372</v>
      </c>
      <c r="B171" s="67" t="s">
        <v>725</v>
      </c>
      <c r="C171" s="49" t="s">
        <v>67</v>
      </c>
      <c r="D171" s="49" t="s">
        <v>649</v>
      </c>
      <c r="E171" s="49" t="s">
        <v>373</v>
      </c>
      <c r="F171" s="44">
        <f>749148.67</f>
        <v>749148.67</v>
      </c>
    </row>
    <row r="172" spans="1:6" ht="17.25" customHeight="1">
      <c r="A172" s="48" t="s">
        <v>3</v>
      </c>
      <c r="B172" s="67" t="s">
        <v>725</v>
      </c>
      <c r="C172" s="49" t="s">
        <v>67</v>
      </c>
      <c r="D172" s="49" t="s">
        <v>650</v>
      </c>
      <c r="E172" s="49" t="s">
        <v>337</v>
      </c>
      <c r="F172" s="44">
        <v>500000</v>
      </c>
    </row>
    <row r="173" spans="1:8" ht="15.75" customHeight="1">
      <c r="A173" s="48" t="s">
        <v>366</v>
      </c>
      <c r="B173" s="67" t="s">
        <v>725</v>
      </c>
      <c r="C173" s="49" t="s">
        <v>67</v>
      </c>
      <c r="D173" s="49" t="s">
        <v>650</v>
      </c>
      <c r="E173" s="49" t="s">
        <v>367</v>
      </c>
      <c r="F173" s="44">
        <v>500000</v>
      </c>
      <c r="H173" s="51"/>
    </row>
    <row r="174" spans="1:6" ht="16.5" customHeight="1">
      <c r="A174" s="48" t="s">
        <v>368</v>
      </c>
      <c r="B174" s="67" t="s">
        <v>725</v>
      </c>
      <c r="C174" s="49" t="s">
        <v>67</v>
      </c>
      <c r="D174" s="49" t="s">
        <v>650</v>
      </c>
      <c r="E174" s="49" t="s">
        <v>369</v>
      </c>
      <c r="F174" s="44">
        <v>500000</v>
      </c>
    </row>
    <row r="175" spans="1:6" ht="15" customHeight="1">
      <c r="A175" s="48" t="s">
        <v>687</v>
      </c>
      <c r="B175" s="67" t="s">
        <v>725</v>
      </c>
      <c r="C175" s="49" t="s">
        <v>67</v>
      </c>
      <c r="D175" s="49" t="s">
        <v>650</v>
      </c>
      <c r="E175" s="49" t="s">
        <v>686</v>
      </c>
      <c r="F175" s="44">
        <v>500000</v>
      </c>
    </row>
    <row r="176" spans="1:6" ht="30" customHeight="1">
      <c r="A176" s="48" t="s">
        <v>694</v>
      </c>
      <c r="B176" s="67" t="s">
        <v>725</v>
      </c>
      <c r="C176" s="49" t="s">
        <v>67</v>
      </c>
      <c r="D176" s="49" t="s">
        <v>655</v>
      </c>
      <c r="E176" s="49" t="s">
        <v>337</v>
      </c>
      <c r="F176" s="44">
        <f>F177</f>
        <v>1155064.26</v>
      </c>
    </row>
    <row r="177" spans="1:6" ht="15" customHeight="1">
      <c r="A177" s="48" t="s">
        <v>366</v>
      </c>
      <c r="B177" s="67" t="s">
        <v>725</v>
      </c>
      <c r="C177" s="49" t="s">
        <v>67</v>
      </c>
      <c r="D177" s="49" t="s">
        <v>655</v>
      </c>
      <c r="E177" s="49" t="s">
        <v>367</v>
      </c>
      <c r="F177" s="44">
        <f>F178</f>
        <v>1155064.26</v>
      </c>
    </row>
    <row r="178" spans="1:6" ht="15" customHeight="1">
      <c r="A178" s="48" t="s">
        <v>368</v>
      </c>
      <c r="B178" s="67" t="s">
        <v>725</v>
      </c>
      <c r="C178" s="49" t="s">
        <v>67</v>
      </c>
      <c r="D178" s="49" t="s">
        <v>655</v>
      </c>
      <c r="E178" s="49" t="s">
        <v>369</v>
      </c>
      <c r="F178" s="44">
        <f>F179</f>
        <v>1155064.26</v>
      </c>
    </row>
    <row r="179" spans="1:6" ht="15.75" customHeight="1">
      <c r="A179" s="48" t="s">
        <v>372</v>
      </c>
      <c r="B179" s="67" t="s">
        <v>725</v>
      </c>
      <c r="C179" s="49" t="s">
        <v>67</v>
      </c>
      <c r="D179" s="49" t="s">
        <v>655</v>
      </c>
      <c r="E179" s="49" t="s">
        <v>373</v>
      </c>
      <c r="F179" s="44">
        <f>480000+352584.33-80931.24+403411.17</f>
        <v>1155064.26</v>
      </c>
    </row>
    <row r="180" spans="1:6" ht="15.75" customHeight="1">
      <c r="A180" s="48" t="s">
        <v>718</v>
      </c>
      <c r="B180" s="67" t="s">
        <v>725</v>
      </c>
      <c r="C180" s="49" t="s">
        <v>67</v>
      </c>
      <c r="D180" s="49" t="s">
        <v>719</v>
      </c>
      <c r="E180" s="49" t="s">
        <v>337</v>
      </c>
      <c r="F180" s="44">
        <f>F181</f>
        <v>120000</v>
      </c>
    </row>
    <row r="181" spans="1:6" ht="15.75" customHeight="1">
      <c r="A181" s="48" t="s">
        <v>366</v>
      </c>
      <c r="B181" s="67" t="s">
        <v>725</v>
      </c>
      <c r="C181" s="49" t="s">
        <v>67</v>
      </c>
      <c r="D181" s="49" t="s">
        <v>719</v>
      </c>
      <c r="E181" s="49" t="s">
        <v>367</v>
      </c>
      <c r="F181" s="44">
        <f>F182</f>
        <v>120000</v>
      </c>
    </row>
    <row r="182" spans="1:6" ht="15.75" customHeight="1">
      <c r="A182" s="48" t="s">
        <v>368</v>
      </c>
      <c r="B182" s="67" t="s">
        <v>725</v>
      </c>
      <c r="C182" s="49" t="s">
        <v>67</v>
      </c>
      <c r="D182" s="49" t="s">
        <v>719</v>
      </c>
      <c r="E182" s="49" t="s">
        <v>369</v>
      </c>
      <c r="F182" s="44">
        <f>F183</f>
        <v>120000</v>
      </c>
    </row>
    <row r="183" spans="1:6" ht="15.75" customHeight="1">
      <c r="A183" s="48" t="s">
        <v>372</v>
      </c>
      <c r="B183" s="67" t="s">
        <v>725</v>
      </c>
      <c r="C183" s="49" t="s">
        <v>67</v>
      </c>
      <c r="D183" s="49" t="s">
        <v>719</v>
      </c>
      <c r="E183" s="49" t="s">
        <v>373</v>
      </c>
      <c r="F183" s="44">
        <f>120000</f>
        <v>120000</v>
      </c>
    </row>
    <row r="184" spans="1:6" ht="18" customHeight="1">
      <c r="A184" s="48" t="s">
        <v>4</v>
      </c>
      <c r="B184" s="67" t="s">
        <v>725</v>
      </c>
      <c r="C184" s="49" t="s">
        <v>67</v>
      </c>
      <c r="D184" s="49" t="s">
        <v>656</v>
      </c>
      <c r="E184" s="49" t="s">
        <v>337</v>
      </c>
      <c r="F184" s="44">
        <v>5000</v>
      </c>
    </row>
    <row r="185" spans="1:6" ht="14.25" customHeight="1">
      <c r="A185" s="48" t="s">
        <v>366</v>
      </c>
      <c r="B185" s="67" t="s">
        <v>725</v>
      </c>
      <c r="C185" s="49" t="s">
        <v>67</v>
      </c>
      <c r="D185" s="49" t="s">
        <v>656</v>
      </c>
      <c r="E185" s="49" t="s">
        <v>367</v>
      </c>
      <c r="F185" s="44">
        <v>5000</v>
      </c>
    </row>
    <row r="186" spans="1:6" ht="15" customHeight="1">
      <c r="A186" s="48" t="s">
        <v>368</v>
      </c>
      <c r="B186" s="67" t="s">
        <v>725</v>
      </c>
      <c r="C186" s="49" t="s">
        <v>67</v>
      </c>
      <c r="D186" s="49" t="s">
        <v>656</v>
      </c>
      <c r="E186" s="49" t="s">
        <v>369</v>
      </c>
      <c r="F186" s="44">
        <v>5000</v>
      </c>
    </row>
    <row r="187" spans="1:6" ht="13.5" customHeight="1">
      <c r="A187" s="48" t="s">
        <v>372</v>
      </c>
      <c r="B187" s="67" t="s">
        <v>725</v>
      </c>
      <c r="C187" s="49" t="s">
        <v>67</v>
      </c>
      <c r="D187" s="49" t="s">
        <v>656</v>
      </c>
      <c r="E187" s="49" t="s">
        <v>373</v>
      </c>
      <c r="F187" s="44">
        <v>5000</v>
      </c>
    </row>
    <row r="188" spans="1:6" ht="17.25" customHeight="1">
      <c r="A188" s="48" t="s">
        <v>692</v>
      </c>
      <c r="B188" s="67" t="s">
        <v>725</v>
      </c>
      <c r="C188" s="49" t="s">
        <v>67</v>
      </c>
      <c r="D188" s="49" t="s">
        <v>631</v>
      </c>
      <c r="E188" s="49" t="s">
        <v>337</v>
      </c>
      <c r="F188" s="44">
        <f>F189</f>
        <v>791495.2</v>
      </c>
    </row>
    <row r="189" spans="1:6" ht="13.5" customHeight="1">
      <c r="A189" s="48" t="s">
        <v>366</v>
      </c>
      <c r="B189" s="67" t="s">
        <v>725</v>
      </c>
      <c r="C189" s="49" t="s">
        <v>67</v>
      </c>
      <c r="D189" s="49" t="s">
        <v>631</v>
      </c>
      <c r="E189" s="49" t="s">
        <v>367</v>
      </c>
      <c r="F189" s="44">
        <f>F190</f>
        <v>791495.2</v>
      </c>
    </row>
    <row r="190" spans="1:6" ht="15" customHeight="1">
      <c r="A190" s="48" t="s">
        <v>368</v>
      </c>
      <c r="B190" s="67" t="s">
        <v>725</v>
      </c>
      <c r="C190" s="49" t="s">
        <v>67</v>
      </c>
      <c r="D190" s="49" t="s">
        <v>631</v>
      </c>
      <c r="E190" s="49" t="s">
        <v>369</v>
      </c>
      <c r="F190" s="44">
        <f>F191</f>
        <v>791495.2</v>
      </c>
    </row>
    <row r="191" spans="1:6" ht="15.75" customHeight="1">
      <c r="A191" s="48" t="s">
        <v>372</v>
      </c>
      <c r="B191" s="67" t="s">
        <v>725</v>
      </c>
      <c r="C191" s="49" t="s">
        <v>67</v>
      </c>
      <c r="D191" s="49" t="s">
        <v>631</v>
      </c>
      <c r="E191" s="49" t="s">
        <v>373</v>
      </c>
      <c r="F191" s="44">
        <f>421495.2+189068.76+80931.24+100000</f>
        <v>791495.2</v>
      </c>
    </row>
    <row r="192" spans="1:6" ht="15.75" customHeight="1">
      <c r="A192" s="48" t="s">
        <v>673</v>
      </c>
      <c r="B192" s="67" t="s">
        <v>725</v>
      </c>
      <c r="C192" s="49" t="s">
        <v>67</v>
      </c>
      <c r="D192" s="49" t="s">
        <v>693</v>
      </c>
      <c r="E192" s="49" t="s">
        <v>337</v>
      </c>
      <c r="F192" s="44">
        <f>F193</f>
        <v>500000</v>
      </c>
    </row>
    <row r="193" spans="1:6" ht="15.75" customHeight="1">
      <c r="A193" s="48" t="s">
        <v>366</v>
      </c>
      <c r="B193" s="67" t="s">
        <v>725</v>
      </c>
      <c r="C193" s="49" t="s">
        <v>67</v>
      </c>
      <c r="D193" s="49" t="s">
        <v>693</v>
      </c>
      <c r="E193" s="49" t="s">
        <v>367</v>
      </c>
      <c r="F193" s="44">
        <f>F194</f>
        <v>500000</v>
      </c>
    </row>
    <row r="194" spans="1:6" ht="15.75" customHeight="1">
      <c r="A194" s="48" t="s">
        <v>368</v>
      </c>
      <c r="B194" s="67" t="s">
        <v>725</v>
      </c>
      <c r="C194" s="49" t="s">
        <v>67</v>
      </c>
      <c r="D194" s="49" t="s">
        <v>693</v>
      </c>
      <c r="E194" s="49" t="s">
        <v>369</v>
      </c>
      <c r="F194" s="44">
        <f>F195</f>
        <v>500000</v>
      </c>
    </row>
    <row r="195" spans="1:6" ht="15.75" customHeight="1">
      <c r="A195" s="48" t="s">
        <v>372</v>
      </c>
      <c r="B195" s="67" t="s">
        <v>725</v>
      </c>
      <c r="C195" s="49" t="s">
        <v>67</v>
      </c>
      <c r="D195" s="49" t="s">
        <v>693</v>
      </c>
      <c r="E195" s="49" t="s">
        <v>373</v>
      </c>
      <c r="F195" s="44">
        <f>500000</f>
        <v>500000</v>
      </c>
    </row>
    <row r="196" spans="1:6" ht="17.25" customHeight="1">
      <c r="A196" s="53" t="s">
        <v>202</v>
      </c>
      <c r="B196" s="68" t="s">
        <v>725</v>
      </c>
      <c r="C196" s="54" t="s">
        <v>203</v>
      </c>
      <c r="D196" s="54" t="s">
        <v>579</v>
      </c>
      <c r="E196" s="54" t="s">
        <v>337</v>
      </c>
      <c r="F196" s="45">
        <f>F197</f>
        <v>11570843.8</v>
      </c>
    </row>
    <row r="197" spans="1:6" ht="15" customHeight="1">
      <c r="A197" s="48" t="s">
        <v>204</v>
      </c>
      <c r="B197" s="67" t="s">
        <v>725</v>
      </c>
      <c r="C197" s="49" t="s">
        <v>205</v>
      </c>
      <c r="D197" s="49" t="s">
        <v>579</v>
      </c>
      <c r="E197" s="49" t="s">
        <v>337</v>
      </c>
      <c r="F197" s="44">
        <f>F198+F216</f>
        <v>11570843.8</v>
      </c>
    </row>
    <row r="198" spans="1:6" ht="32.25" customHeight="1">
      <c r="A198" s="48" t="s">
        <v>708</v>
      </c>
      <c r="B198" s="67" t="s">
        <v>725</v>
      </c>
      <c r="C198" s="49" t="s">
        <v>205</v>
      </c>
      <c r="D198" s="49" t="s">
        <v>148</v>
      </c>
      <c r="E198" s="49" t="s">
        <v>337</v>
      </c>
      <c r="F198" s="44">
        <f>F199+F204+F208+F212</f>
        <v>9926003.8</v>
      </c>
    </row>
    <row r="199" spans="1:8" s="41" customFormat="1" ht="30" customHeight="1">
      <c r="A199" s="48" t="s">
        <v>326</v>
      </c>
      <c r="B199" s="67" t="s">
        <v>725</v>
      </c>
      <c r="C199" s="49" t="s">
        <v>205</v>
      </c>
      <c r="D199" s="49" t="s">
        <v>552</v>
      </c>
      <c r="E199" s="49" t="s">
        <v>337</v>
      </c>
      <c r="F199" s="44">
        <f>F200+F203</f>
        <v>3317833</v>
      </c>
      <c r="H199" s="58"/>
    </row>
    <row r="200" spans="1:9" s="41" customFormat="1" ht="28.5" customHeight="1">
      <c r="A200" s="48" t="s">
        <v>511</v>
      </c>
      <c r="B200" s="67" t="s">
        <v>725</v>
      </c>
      <c r="C200" s="49" t="s">
        <v>205</v>
      </c>
      <c r="D200" s="49" t="s">
        <v>552</v>
      </c>
      <c r="E200" s="49" t="s">
        <v>512</v>
      </c>
      <c r="F200" s="44">
        <f>F201</f>
        <v>3217833</v>
      </c>
      <c r="H200" s="58"/>
      <c r="I200" s="58"/>
    </row>
    <row r="201" spans="1:8" s="41" customFormat="1" ht="15.75" customHeight="1">
      <c r="A201" s="48" t="s">
        <v>513</v>
      </c>
      <c r="B201" s="67" t="s">
        <v>725</v>
      </c>
      <c r="C201" s="49" t="s">
        <v>205</v>
      </c>
      <c r="D201" s="49" t="s">
        <v>552</v>
      </c>
      <c r="E201" s="49" t="s">
        <v>514</v>
      </c>
      <c r="F201" s="44">
        <f>F202</f>
        <v>3217833</v>
      </c>
      <c r="H201" s="58"/>
    </row>
    <row r="202" spans="1:8" s="41" customFormat="1" ht="30.75" customHeight="1">
      <c r="A202" s="48" t="s">
        <v>515</v>
      </c>
      <c r="B202" s="67" t="s">
        <v>725</v>
      </c>
      <c r="C202" s="49" t="s">
        <v>205</v>
      </c>
      <c r="D202" s="49" t="s">
        <v>552</v>
      </c>
      <c r="E202" s="49" t="s">
        <v>516</v>
      </c>
      <c r="F202" s="44">
        <v>3217833</v>
      </c>
      <c r="H202" s="58"/>
    </row>
    <row r="203" spans="1:8" s="41" customFormat="1" ht="15.75" customHeight="1">
      <c r="A203" s="48" t="s">
        <v>663</v>
      </c>
      <c r="B203" s="67" t="s">
        <v>725</v>
      </c>
      <c r="C203" s="49" t="s">
        <v>205</v>
      </c>
      <c r="D203" s="49" t="s">
        <v>552</v>
      </c>
      <c r="E203" s="49" t="s">
        <v>518</v>
      </c>
      <c r="F203" s="44">
        <v>100000</v>
      </c>
      <c r="H203" s="58"/>
    </row>
    <row r="204" spans="1:8" s="41" customFormat="1" ht="45" customHeight="1">
      <c r="A204" s="48" t="s">
        <v>644</v>
      </c>
      <c r="B204" s="67" t="s">
        <v>725</v>
      </c>
      <c r="C204" s="49" t="s">
        <v>205</v>
      </c>
      <c r="D204" s="49" t="s">
        <v>645</v>
      </c>
      <c r="E204" s="49" t="s">
        <v>337</v>
      </c>
      <c r="F204" s="44">
        <f>F205</f>
        <v>1056111.8</v>
      </c>
      <c r="H204" s="58"/>
    </row>
    <row r="205" spans="1:8" s="41" customFormat="1" ht="15" customHeight="1">
      <c r="A205" s="48" t="s">
        <v>511</v>
      </c>
      <c r="B205" s="67" t="s">
        <v>725</v>
      </c>
      <c r="C205" s="49" t="s">
        <v>205</v>
      </c>
      <c r="D205" s="49" t="s">
        <v>645</v>
      </c>
      <c r="E205" s="49" t="s">
        <v>512</v>
      </c>
      <c r="F205" s="44">
        <f>F206</f>
        <v>1056111.8</v>
      </c>
      <c r="H205" s="58"/>
    </row>
    <row r="206" spans="1:8" s="41" customFormat="1" ht="15" customHeight="1">
      <c r="A206" s="48" t="s">
        <v>513</v>
      </c>
      <c r="B206" s="67" t="s">
        <v>725</v>
      </c>
      <c r="C206" s="49" t="s">
        <v>205</v>
      </c>
      <c r="D206" s="49" t="s">
        <v>645</v>
      </c>
      <c r="E206" s="49" t="s">
        <v>514</v>
      </c>
      <c r="F206" s="44">
        <f>F207</f>
        <v>1056111.8</v>
      </c>
      <c r="H206" s="58"/>
    </row>
    <row r="207" spans="1:8" s="41" customFormat="1" ht="15" customHeight="1">
      <c r="A207" s="48" t="s">
        <v>515</v>
      </c>
      <c r="B207" s="67" t="s">
        <v>725</v>
      </c>
      <c r="C207" s="49" t="s">
        <v>205</v>
      </c>
      <c r="D207" s="49" t="s">
        <v>645</v>
      </c>
      <c r="E207" s="49" t="s">
        <v>516</v>
      </c>
      <c r="F207" s="44">
        <v>1056111.8</v>
      </c>
      <c r="H207" s="58"/>
    </row>
    <row r="208" spans="1:8" s="41" customFormat="1" ht="31.5" customHeight="1">
      <c r="A208" s="48" t="s">
        <v>662</v>
      </c>
      <c r="B208" s="67" t="s">
        <v>725</v>
      </c>
      <c r="C208" s="49" t="s">
        <v>205</v>
      </c>
      <c r="D208" s="49" t="s">
        <v>553</v>
      </c>
      <c r="E208" s="49" t="s">
        <v>337</v>
      </c>
      <c r="F208" s="44">
        <f>F209</f>
        <v>5274455</v>
      </c>
      <c r="H208" s="58"/>
    </row>
    <row r="209" spans="1:8" s="41" customFormat="1" ht="15.75" customHeight="1">
      <c r="A209" s="48" t="s">
        <v>511</v>
      </c>
      <c r="B209" s="67" t="s">
        <v>725</v>
      </c>
      <c r="C209" s="49" t="s">
        <v>205</v>
      </c>
      <c r="D209" s="49" t="s">
        <v>553</v>
      </c>
      <c r="E209" s="49" t="s">
        <v>512</v>
      </c>
      <c r="F209" s="44">
        <f>F210</f>
        <v>5274455</v>
      </c>
      <c r="H209" s="58"/>
    </row>
    <row r="210" spans="1:6" s="41" customFormat="1" ht="15.75" customHeight="1">
      <c r="A210" s="48" t="s">
        <v>513</v>
      </c>
      <c r="B210" s="67" t="s">
        <v>725</v>
      </c>
      <c r="C210" s="49" t="s">
        <v>205</v>
      </c>
      <c r="D210" s="49" t="s">
        <v>553</v>
      </c>
      <c r="E210" s="49" t="s">
        <v>514</v>
      </c>
      <c r="F210" s="44">
        <f>F211</f>
        <v>5274455</v>
      </c>
    </row>
    <row r="211" spans="1:6" s="41" customFormat="1" ht="15.75" customHeight="1">
      <c r="A211" s="48" t="s">
        <v>515</v>
      </c>
      <c r="B211" s="67" t="s">
        <v>725</v>
      </c>
      <c r="C211" s="49" t="s">
        <v>205</v>
      </c>
      <c r="D211" s="49" t="s">
        <v>553</v>
      </c>
      <c r="E211" s="49" t="s">
        <v>516</v>
      </c>
      <c r="F211" s="44">
        <v>5274455</v>
      </c>
    </row>
    <row r="212" spans="1:6" s="41" customFormat="1" ht="32.25" customHeight="1">
      <c r="A212" s="48" t="s">
        <v>634</v>
      </c>
      <c r="B212" s="67" t="s">
        <v>725</v>
      </c>
      <c r="C212" s="49" t="s">
        <v>205</v>
      </c>
      <c r="D212" s="49" t="s">
        <v>554</v>
      </c>
      <c r="E212" s="49" t="s">
        <v>337</v>
      </c>
      <c r="F212" s="44">
        <v>277604</v>
      </c>
    </row>
    <row r="213" spans="1:6" s="41" customFormat="1" ht="14.25" customHeight="1">
      <c r="A213" s="48" t="s">
        <v>511</v>
      </c>
      <c r="B213" s="67" t="s">
        <v>725</v>
      </c>
      <c r="C213" s="49" t="s">
        <v>205</v>
      </c>
      <c r="D213" s="49" t="s">
        <v>554</v>
      </c>
      <c r="E213" s="49" t="s">
        <v>512</v>
      </c>
      <c r="F213" s="44">
        <v>277604</v>
      </c>
    </row>
    <row r="214" spans="1:6" s="41" customFormat="1" ht="15.75" customHeight="1">
      <c r="A214" s="48" t="s">
        <v>513</v>
      </c>
      <c r="B214" s="67" t="s">
        <v>725</v>
      </c>
      <c r="C214" s="49" t="s">
        <v>205</v>
      </c>
      <c r="D214" s="49" t="s">
        <v>554</v>
      </c>
      <c r="E214" s="49" t="s">
        <v>514</v>
      </c>
      <c r="F214" s="44">
        <v>277604</v>
      </c>
    </row>
    <row r="215" spans="1:6" s="41" customFormat="1" ht="31.5" customHeight="1">
      <c r="A215" s="48" t="s">
        <v>593</v>
      </c>
      <c r="B215" s="67" t="s">
        <v>725</v>
      </c>
      <c r="C215" s="49" t="s">
        <v>205</v>
      </c>
      <c r="D215" s="49" t="s">
        <v>554</v>
      </c>
      <c r="E215" s="49" t="s">
        <v>516</v>
      </c>
      <c r="F215" s="44">
        <v>277604</v>
      </c>
    </row>
    <row r="216" spans="1:6" s="41" customFormat="1" ht="31.5" customHeight="1">
      <c r="A216" s="48" t="s">
        <v>709</v>
      </c>
      <c r="B216" s="67" t="s">
        <v>725</v>
      </c>
      <c r="C216" s="49" t="s">
        <v>205</v>
      </c>
      <c r="D216" s="49" t="s">
        <v>680</v>
      </c>
      <c r="E216" s="49" t="s">
        <v>337</v>
      </c>
      <c r="F216" s="44">
        <f>F220+F224+F228+F232</f>
        <v>1644840</v>
      </c>
    </row>
    <row r="217" spans="1:6" s="41" customFormat="1" ht="29.25" customHeight="1">
      <c r="A217" s="48" t="s">
        <v>675</v>
      </c>
      <c r="B217" s="67" t="s">
        <v>725</v>
      </c>
      <c r="C217" s="49" t="s">
        <v>205</v>
      </c>
      <c r="D217" s="49" t="s">
        <v>684</v>
      </c>
      <c r="E217" s="49" t="s">
        <v>337</v>
      </c>
      <c r="F217" s="44">
        <v>443354</v>
      </c>
    </row>
    <row r="218" spans="1:6" s="41" customFormat="1" ht="31.5" customHeight="1">
      <c r="A218" s="48" t="s">
        <v>676</v>
      </c>
      <c r="B218" s="67" t="s">
        <v>725</v>
      </c>
      <c r="C218" s="49" t="s">
        <v>205</v>
      </c>
      <c r="D218" s="49" t="s">
        <v>684</v>
      </c>
      <c r="E218" s="49" t="s">
        <v>512</v>
      </c>
      <c r="F218" s="44">
        <v>443354</v>
      </c>
    </row>
    <row r="219" spans="1:6" s="41" customFormat="1" ht="17.25" customHeight="1">
      <c r="A219" s="48" t="s">
        <v>677</v>
      </c>
      <c r="B219" s="67" t="s">
        <v>725</v>
      </c>
      <c r="C219" s="49" t="s">
        <v>205</v>
      </c>
      <c r="D219" s="49" t="s">
        <v>684</v>
      </c>
      <c r="E219" s="49" t="s">
        <v>514</v>
      </c>
      <c r="F219" s="44">
        <v>443354</v>
      </c>
    </row>
    <row r="220" spans="1:8" s="41" customFormat="1" ht="31.5" customHeight="1">
      <c r="A220" s="48" t="s">
        <v>678</v>
      </c>
      <c r="B220" s="67" t="s">
        <v>725</v>
      </c>
      <c r="C220" s="49" t="s">
        <v>205</v>
      </c>
      <c r="D220" s="49" t="s">
        <v>684</v>
      </c>
      <c r="E220" s="49" t="s">
        <v>516</v>
      </c>
      <c r="F220" s="44">
        <v>443354</v>
      </c>
      <c r="H220" s="58"/>
    </row>
    <row r="221" spans="1:6" s="41" customFormat="1" ht="30" customHeight="1">
      <c r="A221" s="48" t="s">
        <v>662</v>
      </c>
      <c r="B221" s="67" t="s">
        <v>725</v>
      </c>
      <c r="C221" s="49" t="s">
        <v>205</v>
      </c>
      <c r="D221" s="49" t="s">
        <v>681</v>
      </c>
      <c r="E221" s="49" t="s">
        <v>337</v>
      </c>
      <c r="F221" s="44">
        <v>958992</v>
      </c>
    </row>
    <row r="222" spans="1:6" s="41" customFormat="1" ht="29.25" customHeight="1">
      <c r="A222" s="48" t="s">
        <v>511</v>
      </c>
      <c r="B222" s="67" t="s">
        <v>725</v>
      </c>
      <c r="C222" s="49" t="s">
        <v>205</v>
      </c>
      <c r="D222" s="49" t="s">
        <v>681</v>
      </c>
      <c r="E222" s="49" t="s">
        <v>512</v>
      </c>
      <c r="F222" s="44">
        <v>958992</v>
      </c>
    </row>
    <row r="223" spans="1:6" s="41" customFormat="1" ht="16.5" customHeight="1">
      <c r="A223" s="48" t="s">
        <v>513</v>
      </c>
      <c r="B223" s="67" t="s">
        <v>725</v>
      </c>
      <c r="C223" s="49" t="s">
        <v>205</v>
      </c>
      <c r="D223" s="49" t="s">
        <v>681</v>
      </c>
      <c r="E223" s="49" t="s">
        <v>514</v>
      </c>
      <c r="F223" s="44">
        <v>958992</v>
      </c>
    </row>
    <row r="224" spans="1:6" s="41" customFormat="1" ht="35.25" customHeight="1">
      <c r="A224" s="48" t="s">
        <v>515</v>
      </c>
      <c r="B224" s="67" t="s">
        <v>725</v>
      </c>
      <c r="C224" s="49" t="s">
        <v>205</v>
      </c>
      <c r="D224" s="49" t="s">
        <v>681</v>
      </c>
      <c r="E224" s="49" t="s">
        <v>516</v>
      </c>
      <c r="F224" s="44">
        <v>958992</v>
      </c>
    </row>
    <row r="225" spans="1:8" s="41" customFormat="1" ht="30.75" customHeight="1">
      <c r="A225" s="48" t="s">
        <v>679</v>
      </c>
      <c r="B225" s="67" t="s">
        <v>725</v>
      </c>
      <c r="C225" s="49" t="s">
        <v>205</v>
      </c>
      <c r="D225" s="49" t="s">
        <v>682</v>
      </c>
      <c r="E225" s="49" t="s">
        <v>337</v>
      </c>
      <c r="F225" s="44">
        <v>50475</v>
      </c>
      <c r="H225" s="58"/>
    </row>
    <row r="226" spans="1:6" s="41" customFormat="1" ht="30" customHeight="1">
      <c r="A226" s="48" t="s">
        <v>511</v>
      </c>
      <c r="B226" s="67" t="s">
        <v>725</v>
      </c>
      <c r="C226" s="49" t="s">
        <v>205</v>
      </c>
      <c r="D226" s="49" t="s">
        <v>682</v>
      </c>
      <c r="E226" s="49" t="s">
        <v>512</v>
      </c>
      <c r="F226" s="44">
        <v>50475</v>
      </c>
    </row>
    <row r="227" spans="1:6" s="41" customFormat="1" ht="16.5" customHeight="1">
      <c r="A227" s="48" t="s">
        <v>513</v>
      </c>
      <c r="B227" s="67" t="s">
        <v>725</v>
      </c>
      <c r="C227" s="49" t="s">
        <v>205</v>
      </c>
      <c r="D227" s="49" t="s">
        <v>682</v>
      </c>
      <c r="E227" s="49" t="s">
        <v>514</v>
      </c>
      <c r="F227" s="44">
        <v>50475</v>
      </c>
    </row>
    <row r="228" spans="1:9" s="41" customFormat="1" ht="29.25" customHeight="1">
      <c r="A228" s="48" t="s">
        <v>515</v>
      </c>
      <c r="B228" s="67" t="s">
        <v>725</v>
      </c>
      <c r="C228" s="49" t="s">
        <v>205</v>
      </c>
      <c r="D228" s="49" t="s">
        <v>682</v>
      </c>
      <c r="E228" s="49" t="s">
        <v>516</v>
      </c>
      <c r="F228" s="44">
        <v>50475</v>
      </c>
      <c r="I228" s="58"/>
    </row>
    <row r="229" spans="1:6" s="41" customFormat="1" ht="42.75" customHeight="1">
      <c r="A229" s="48" t="s">
        <v>644</v>
      </c>
      <c r="B229" s="67" t="s">
        <v>725</v>
      </c>
      <c r="C229" s="49" t="s">
        <v>205</v>
      </c>
      <c r="D229" s="49" t="s">
        <v>683</v>
      </c>
      <c r="E229" s="49" t="s">
        <v>337</v>
      </c>
      <c r="F229" s="44">
        <v>192019</v>
      </c>
    </row>
    <row r="230" spans="1:6" s="41" customFormat="1" ht="31.5" customHeight="1">
      <c r="A230" s="48" t="s">
        <v>676</v>
      </c>
      <c r="B230" s="67" t="s">
        <v>725</v>
      </c>
      <c r="C230" s="49" t="s">
        <v>205</v>
      </c>
      <c r="D230" s="49" t="s">
        <v>683</v>
      </c>
      <c r="E230" s="49" t="s">
        <v>512</v>
      </c>
      <c r="F230" s="44">
        <v>192019</v>
      </c>
    </row>
    <row r="231" spans="1:6" s="41" customFormat="1" ht="15.75" customHeight="1">
      <c r="A231" s="48" t="s">
        <v>677</v>
      </c>
      <c r="B231" s="67" t="s">
        <v>725</v>
      </c>
      <c r="C231" s="49" t="s">
        <v>205</v>
      </c>
      <c r="D231" s="49" t="s">
        <v>683</v>
      </c>
      <c r="E231" s="49" t="s">
        <v>514</v>
      </c>
      <c r="F231" s="44">
        <v>192019</v>
      </c>
    </row>
    <row r="232" spans="1:6" s="41" customFormat="1" ht="31.5" customHeight="1">
      <c r="A232" s="48" t="s">
        <v>678</v>
      </c>
      <c r="B232" s="67" t="s">
        <v>725</v>
      </c>
      <c r="C232" s="49" t="s">
        <v>205</v>
      </c>
      <c r="D232" s="49" t="s">
        <v>683</v>
      </c>
      <c r="E232" s="49" t="s">
        <v>516</v>
      </c>
      <c r="F232" s="44">
        <v>192019</v>
      </c>
    </row>
    <row r="233" spans="1:6" ht="15" customHeight="1">
      <c r="A233" s="53" t="s">
        <v>212</v>
      </c>
      <c r="B233" s="68" t="s">
        <v>725</v>
      </c>
      <c r="C233" s="54" t="s">
        <v>213</v>
      </c>
      <c r="D233" s="54" t="s">
        <v>579</v>
      </c>
      <c r="E233" s="54" t="s">
        <v>337</v>
      </c>
      <c r="F233" s="45">
        <f aca="true" t="shared" si="2" ref="F233:F238">F234</f>
        <v>195666.03</v>
      </c>
    </row>
    <row r="234" spans="1:6" ht="15" customHeight="1">
      <c r="A234" s="48" t="s">
        <v>214</v>
      </c>
      <c r="B234" s="67" t="s">
        <v>725</v>
      </c>
      <c r="C234" s="49" t="s">
        <v>215</v>
      </c>
      <c r="D234" s="49" t="s">
        <v>579</v>
      </c>
      <c r="E234" s="49" t="s">
        <v>337</v>
      </c>
      <c r="F234" s="44">
        <f t="shared" si="2"/>
        <v>195666.03</v>
      </c>
    </row>
    <row r="235" spans="1:6" ht="28.5" customHeight="1">
      <c r="A235" s="48" t="s">
        <v>699</v>
      </c>
      <c r="B235" s="67" t="s">
        <v>725</v>
      </c>
      <c r="C235" s="49" t="s">
        <v>215</v>
      </c>
      <c r="D235" s="49" t="s">
        <v>615</v>
      </c>
      <c r="E235" s="49" t="s">
        <v>337</v>
      </c>
      <c r="F235" s="44">
        <f t="shared" si="2"/>
        <v>195666.03</v>
      </c>
    </row>
    <row r="236" spans="1:6" ht="28.5" customHeight="1">
      <c r="A236" s="48" t="s">
        <v>281</v>
      </c>
      <c r="B236" s="67" t="s">
        <v>725</v>
      </c>
      <c r="C236" s="49" t="s">
        <v>215</v>
      </c>
      <c r="D236" s="49" t="s">
        <v>201</v>
      </c>
      <c r="E236" s="49" t="s">
        <v>337</v>
      </c>
      <c r="F236" s="44">
        <f t="shared" si="2"/>
        <v>195666.03</v>
      </c>
    </row>
    <row r="237" spans="1:6" ht="15" customHeight="1">
      <c r="A237" s="48" t="s">
        <v>561</v>
      </c>
      <c r="B237" s="67" t="s">
        <v>725</v>
      </c>
      <c r="C237" s="49" t="s">
        <v>215</v>
      </c>
      <c r="D237" s="49" t="s">
        <v>201</v>
      </c>
      <c r="E237" s="49" t="s">
        <v>562</v>
      </c>
      <c r="F237" s="44">
        <f t="shared" si="2"/>
        <v>195666.03</v>
      </c>
    </row>
    <row r="238" spans="1:6" ht="15.75" customHeight="1">
      <c r="A238" s="48" t="s">
        <v>730</v>
      </c>
      <c r="B238" s="67" t="s">
        <v>725</v>
      </c>
      <c r="C238" s="49" t="s">
        <v>215</v>
      </c>
      <c r="D238" s="49" t="s">
        <v>201</v>
      </c>
      <c r="E238" s="49" t="s">
        <v>264</v>
      </c>
      <c r="F238" s="44">
        <f t="shared" si="2"/>
        <v>195666.03</v>
      </c>
    </row>
    <row r="239" spans="1:6" ht="13.5" customHeight="1">
      <c r="A239" s="48" t="s">
        <v>731</v>
      </c>
      <c r="B239" s="67" t="s">
        <v>725</v>
      </c>
      <c r="C239" s="49" t="s">
        <v>215</v>
      </c>
      <c r="D239" s="49" t="s">
        <v>201</v>
      </c>
      <c r="E239" s="49" t="s">
        <v>732</v>
      </c>
      <c r="F239" s="44">
        <f>193006.8+2659.23</f>
        <v>195666.03</v>
      </c>
    </row>
    <row r="240" spans="1:6" ht="18" customHeight="1">
      <c r="A240" s="53" t="s">
        <v>279</v>
      </c>
      <c r="B240" s="68" t="s">
        <v>725</v>
      </c>
      <c r="C240" s="54" t="s">
        <v>280</v>
      </c>
      <c r="D240" s="54" t="s">
        <v>579</v>
      </c>
      <c r="E240" s="54" t="s">
        <v>337</v>
      </c>
      <c r="F240" s="45">
        <f>F241</f>
        <v>400000</v>
      </c>
    </row>
    <row r="241" spans="1:6" ht="16.5" customHeight="1">
      <c r="A241" s="48" t="s">
        <v>282</v>
      </c>
      <c r="B241" s="67" t="s">
        <v>725</v>
      </c>
      <c r="C241" s="49" t="s">
        <v>283</v>
      </c>
      <c r="D241" s="49" t="s">
        <v>616</v>
      </c>
      <c r="E241" s="49" t="s">
        <v>337</v>
      </c>
      <c r="F241" s="44">
        <f>F242</f>
        <v>400000</v>
      </c>
    </row>
    <row r="242" spans="1:6" ht="30" customHeight="1">
      <c r="A242" s="48" t="s">
        <v>716</v>
      </c>
      <c r="B242" s="67" t="s">
        <v>725</v>
      </c>
      <c r="C242" s="49" t="s">
        <v>283</v>
      </c>
      <c r="D242" s="49" t="s">
        <v>616</v>
      </c>
      <c r="E242" s="49" t="s">
        <v>337</v>
      </c>
      <c r="F242" s="44">
        <f>F243</f>
        <v>400000</v>
      </c>
    </row>
    <row r="243" spans="1:6" ht="13.5" customHeight="1">
      <c r="A243" s="48" t="s">
        <v>366</v>
      </c>
      <c r="B243" s="67" t="s">
        <v>725</v>
      </c>
      <c r="C243" s="49" t="s">
        <v>283</v>
      </c>
      <c r="D243" s="49" t="s">
        <v>657</v>
      </c>
      <c r="E243" s="49" t="s">
        <v>367</v>
      </c>
      <c r="F243" s="44">
        <f>F244</f>
        <v>400000</v>
      </c>
    </row>
    <row r="244" spans="1:6" ht="15" customHeight="1">
      <c r="A244" s="48" t="s">
        <v>368</v>
      </c>
      <c r="B244" s="67" t="s">
        <v>725</v>
      </c>
      <c r="C244" s="49" t="s">
        <v>283</v>
      </c>
      <c r="D244" s="49" t="s">
        <v>657</v>
      </c>
      <c r="E244" s="49" t="s">
        <v>369</v>
      </c>
      <c r="F244" s="44">
        <f>F245</f>
        <v>400000</v>
      </c>
    </row>
    <row r="245" spans="1:6" ht="15" customHeight="1">
      <c r="A245" s="48" t="s">
        <v>372</v>
      </c>
      <c r="B245" s="67" t="s">
        <v>725</v>
      </c>
      <c r="C245" s="49" t="s">
        <v>283</v>
      </c>
      <c r="D245" s="49" t="s">
        <v>657</v>
      </c>
      <c r="E245" s="49" t="s">
        <v>373</v>
      </c>
      <c r="F245" s="44">
        <f>100000+300000</f>
        <v>400000</v>
      </c>
    </row>
    <row r="246" spans="1:6" ht="19.5" customHeight="1">
      <c r="A246" s="56" t="s">
        <v>398</v>
      </c>
      <c r="B246" s="56"/>
      <c r="C246" s="57"/>
      <c r="D246" s="57"/>
      <c r="E246" s="57"/>
      <c r="F246" s="45">
        <f>F10+F82+F94+F119+F146+F196+F233+F240</f>
        <v>27784639.970000003</v>
      </c>
    </row>
    <row r="247" spans="1:6" ht="28.5" customHeight="1">
      <c r="A247" s="42"/>
      <c r="B247" s="42"/>
      <c r="C247" s="42"/>
      <c r="D247" s="42"/>
      <c r="E247" s="42"/>
      <c r="F247" s="46"/>
    </row>
    <row r="248" ht="18" customHeight="1"/>
    <row r="249" ht="28.5" customHeight="1"/>
    <row r="250" ht="33.75" customHeight="1"/>
    <row r="251" ht="29.25" customHeight="1"/>
    <row r="252" ht="18" customHeight="1"/>
    <row r="253" ht="32.25" customHeight="1"/>
    <row r="254" ht="30.75" customHeight="1"/>
    <row r="255" ht="30.75" customHeight="1"/>
    <row r="256" spans="1:6" ht="17.25" customHeight="1">
      <c r="A256"/>
      <c r="B256"/>
      <c r="C256"/>
      <c r="D256"/>
      <c r="E256"/>
      <c r="F256"/>
    </row>
    <row r="257" spans="1:6" ht="30.75" customHeight="1">
      <c r="A257"/>
      <c r="B257"/>
      <c r="C257"/>
      <c r="D257"/>
      <c r="E257"/>
      <c r="F257"/>
    </row>
    <row r="258" spans="1:6" ht="30.75" customHeight="1">
      <c r="A258"/>
      <c r="B258"/>
      <c r="C258"/>
      <c r="D258"/>
      <c r="E258"/>
      <c r="F258"/>
    </row>
    <row r="259" spans="1:6" ht="29.25" customHeight="1">
      <c r="A259"/>
      <c r="B259"/>
      <c r="C259"/>
      <c r="D259"/>
      <c r="E259"/>
      <c r="F259"/>
    </row>
    <row r="260" spans="1:6" ht="18.75" customHeight="1">
      <c r="A260"/>
      <c r="B260"/>
      <c r="C260"/>
      <c r="D260"/>
      <c r="E260"/>
      <c r="F260"/>
    </row>
    <row r="261" spans="1:6" ht="31.5" customHeight="1">
      <c r="A261"/>
      <c r="B261"/>
      <c r="C261"/>
      <c r="D261"/>
      <c r="E261"/>
      <c r="F261"/>
    </row>
    <row r="262" spans="1:6" ht="31.5" customHeight="1">
      <c r="A262"/>
      <c r="B262"/>
      <c r="C262"/>
      <c r="D262"/>
      <c r="E262"/>
      <c r="F262"/>
    </row>
    <row r="263" spans="1:6" ht="29.25" customHeight="1">
      <c r="A263"/>
      <c r="B263"/>
      <c r="C263"/>
      <c r="D263"/>
      <c r="E263"/>
      <c r="F263"/>
    </row>
    <row r="264" spans="1:6" ht="16.5" customHeight="1">
      <c r="A264"/>
      <c r="B264"/>
      <c r="C264"/>
      <c r="D264"/>
      <c r="E264"/>
      <c r="F264"/>
    </row>
    <row r="265" spans="1:6" ht="26.25" customHeight="1">
      <c r="A265"/>
      <c r="B265"/>
      <c r="C265"/>
      <c r="D265"/>
      <c r="E265"/>
      <c r="F265"/>
    </row>
    <row r="266" spans="1:6" ht="30.75" customHeight="1">
      <c r="A266"/>
      <c r="B266"/>
      <c r="C266"/>
      <c r="D266"/>
      <c r="E266"/>
      <c r="F266"/>
    </row>
    <row r="267" spans="1:6" ht="32.25" customHeight="1">
      <c r="A267"/>
      <c r="B267"/>
      <c r="C267"/>
      <c r="D267"/>
      <c r="E267"/>
      <c r="F267"/>
    </row>
    <row r="268" spans="1:6" ht="21.75" customHeight="1">
      <c r="A268"/>
      <c r="B268"/>
      <c r="C268"/>
      <c r="D268"/>
      <c r="E268"/>
      <c r="F268"/>
    </row>
    <row r="269" spans="1:6" ht="18" customHeight="1">
      <c r="A269"/>
      <c r="B269"/>
      <c r="C269"/>
      <c r="D269"/>
      <c r="E269"/>
      <c r="F269"/>
    </row>
    <row r="270" spans="1:6" ht="15">
      <c r="A270"/>
      <c r="B270"/>
      <c r="C270"/>
      <c r="D270"/>
      <c r="E270"/>
      <c r="F270"/>
    </row>
    <row r="271" spans="1:6" ht="41.25" customHeight="1">
      <c r="A271"/>
      <c r="B271"/>
      <c r="C271"/>
      <c r="D271"/>
      <c r="E271"/>
      <c r="F271"/>
    </row>
    <row r="272" spans="1:6" ht="20.25" customHeight="1">
      <c r="A272"/>
      <c r="B272"/>
      <c r="C272"/>
      <c r="D272"/>
      <c r="E272"/>
      <c r="F272"/>
    </row>
    <row r="273" spans="1:6" ht="21" customHeight="1">
      <c r="A273"/>
      <c r="B273"/>
      <c r="C273"/>
      <c r="D273"/>
      <c r="E273"/>
      <c r="F273"/>
    </row>
    <row r="274" spans="1:6" ht="18" customHeight="1">
      <c r="A274"/>
      <c r="B274"/>
      <c r="C274"/>
      <c r="D274"/>
      <c r="E274"/>
      <c r="F274"/>
    </row>
    <row r="275" spans="1:6" ht="27.75" customHeight="1">
      <c r="A275"/>
      <c r="B275"/>
      <c r="C275"/>
      <c r="D275"/>
      <c r="E275"/>
      <c r="F275"/>
    </row>
    <row r="276" spans="1:6" ht="18" customHeight="1">
      <c r="A276"/>
      <c r="B276"/>
      <c r="C276"/>
      <c r="D276"/>
      <c r="E276"/>
      <c r="F276"/>
    </row>
    <row r="277" spans="1:6" ht="18" customHeight="1">
      <c r="A277"/>
      <c r="B277"/>
      <c r="C277"/>
      <c r="D277"/>
      <c r="E277"/>
      <c r="F277"/>
    </row>
    <row r="278" spans="1:6" ht="33.75" customHeight="1">
      <c r="A278"/>
      <c r="B278"/>
      <c r="C278"/>
      <c r="D278"/>
      <c r="E278"/>
      <c r="F278"/>
    </row>
    <row r="279" spans="1:6" ht="32.25" customHeight="1">
      <c r="A279"/>
      <c r="B279"/>
      <c r="C279"/>
      <c r="D279"/>
      <c r="E279"/>
      <c r="F279"/>
    </row>
    <row r="280" spans="1:6" ht="30.75" customHeight="1">
      <c r="A280"/>
      <c r="B280"/>
      <c r="C280"/>
      <c r="D280"/>
      <c r="E280"/>
      <c r="F280"/>
    </row>
    <row r="281" spans="1:6" ht="16.5" customHeight="1">
      <c r="A281"/>
      <c r="B281"/>
      <c r="C281"/>
      <c r="D281"/>
      <c r="E281"/>
      <c r="F281"/>
    </row>
    <row r="282" spans="1:6" ht="32.25" customHeight="1">
      <c r="A282"/>
      <c r="B282"/>
      <c r="C282"/>
      <c r="D282"/>
      <c r="E282"/>
      <c r="F282"/>
    </row>
    <row r="283" spans="1:6" ht="30.75" customHeight="1">
      <c r="A283"/>
      <c r="B283"/>
      <c r="C283"/>
      <c r="D283"/>
      <c r="E283"/>
      <c r="F283"/>
    </row>
    <row r="284" spans="1:6" ht="30.75" customHeight="1">
      <c r="A284"/>
      <c r="B284"/>
      <c r="C284"/>
      <c r="D284"/>
      <c r="E284"/>
      <c r="F284"/>
    </row>
    <row r="285" spans="1:6" ht="15.75" customHeight="1">
      <c r="A285"/>
      <c r="B285"/>
      <c r="C285"/>
      <c r="D285"/>
      <c r="E285"/>
      <c r="F285"/>
    </row>
    <row r="286" spans="1:6" ht="30.75" customHeight="1">
      <c r="A286"/>
      <c r="B286"/>
      <c r="C286"/>
      <c r="D286"/>
      <c r="E286"/>
      <c r="F286"/>
    </row>
    <row r="287" spans="1:6" ht="44.25" customHeight="1">
      <c r="A287"/>
      <c r="B287"/>
      <c r="C287"/>
      <c r="D287"/>
      <c r="E287"/>
      <c r="F287"/>
    </row>
    <row r="288" spans="1:6" ht="18.75" customHeight="1">
      <c r="A288"/>
      <c r="B288"/>
      <c r="C288"/>
      <c r="D288"/>
      <c r="E288"/>
      <c r="F288"/>
    </row>
    <row r="289" spans="1:6" ht="18.75" customHeight="1">
      <c r="A289"/>
      <c r="B289"/>
      <c r="C289"/>
      <c r="D289"/>
      <c r="E289"/>
      <c r="F289"/>
    </row>
    <row r="290" spans="1:6" ht="30.75" customHeight="1">
      <c r="A290"/>
      <c r="B290"/>
      <c r="C290"/>
      <c r="D290"/>
      <c r="E290"/>
      <c r="F290"/>
    </row>
    <row r="291" spans="1:6" ht="15">
      <c r="A291"/>
      <c r="B291"/>
      <c r="C291"/>
      <c r="D291"/>
      <c r="E291"/>
      <c r="F291"/>
    </row>
    <row r="292" spans="1:6" ht="15">
      <c r="A292"/>
      <c r="B292"/>
      <c r="C292"/>
      <c r="D292"/>
      <c r="E292"/>
      <c r="F292"/>
    </row>
    <row r="293" spans="1:6" ht="27.75" customHeight="1">
      <c r="A293"/>
      <c r="B293"/>
      <c r="C293"/>
      <c r="D293"/>
      <c r="E293"/>
      <c r="F293"/>
    </row>
    <row r="294" spans="1:6" ht="27.75" customHeight="1">
      <c r="A294"/>
      <c r="B294"/>
      <c r="C294"/>
      <c r="D294"/>
      <c r="E294"/>
      <c r="F294"/>
    </row>
    <row r="295" spans="1:6" ht="31.5" customHeight="1">
      <c r="A295"/>
      <c r="B295"/>
      <c r="C295"/>
      <c r="D295"/>
      <c r="E295"/>
      <c r="F295"/>
    </row>
    <row r="296" spans="1:6" ht="15">
      <c r="A296"/>
      <c r="B296"/>
      <c r="C296"/>
      <c r="D296"/>
      <c r="E296"/>
      <c r="F296"/>
    </row>
    <row r="297" spans="1:6" ht="29.25" customHeight="1">
      <c r="A297"/>
      <c r="B297"/>
      <c r="C297"/>
      <c r="D297"/>
      <c r="E297"/>
      <c r="F297"/>
    </row>
    <row r="298" spans="1:6" ht="18.75" customHeight="1">
      <c r="A298"/>
      <c r="B298"/>
      <c r="C298"/>
      <c r="D298"/>
      <c r="E298"/>
      <c r="F298"/>
    </row>
    <row r="299" spans="1:6" ht="15">
      <c r="A299"/>
      <c r="B299"/>
      <c r="C299"/>
      <c r="D299"/>
      <c r="E299"/>
      <c r="F299"/>
    </row>
    <row r="300" spans="1:6" ht="27.75" customHeight="1">
      <c r="A300"/>
      <c r="B300"/>
      <c r="C300"/>
      <c r="D300"/>
      <c r="E300"/>
      <c r="F300"/>
    </row>
    <row r="301" spans="1:6" ht="15">
      <c r="A301"/>
      <c r="B301"/>
      <c r="C301"/>
      <c r="D301"/>
      <c r="E301"/>
      <c r="F301"/>
    </row>
    <row r="302" spans="1:6" ht="18.75" customHeight="1">
      <c r="A302"/>
      <c r="B302"/>
      <c r="C302"/>
      <c r="D302"/>
      <c r="E302"/>
      <c r="F302"/>
    </row>
    <row r="303" spans="1:6" ht="20.25" customHeight="1">
      <c r="A303"/>
      <c r="B303"/>
      <c r="C303"/>
      <c r="D303"/>
      <c r="E303"/>
      <c r="F303"/>
    </row>
    <row r="305" ht="19.5" customHeight="1"/>
    <row r="308" ht="30" customHeight="1"/>
    <row r="309" ht="17.25" customHeight="1"/>
    <row r="310" ht="27.75" customHeight="1"/>
    <row r="311" ht="19.5" customHeight="1"/>
    <row r="312" ht="23.25" customHeight="1"/>
    <row r="313" ht="30" customHeight="1"/>
    <row r="314" ht="30" customHeight="1"/>
    <row r="315" ht="21" customHeight="1"/>
    <row r="316" ht="18.75" customHeight="1"/>
    <row r="317" spans="1:6" s="41" customFormat="1" ht="15">
      <c r="A317" s="35"/>
      <c r="B317" s="35"/>
      <c r="C317" s="35"/>
      <c r="D317" s="35"/>
      <c r="E317" s="35"/>
      <c r="F317" s="36"/>
    </row>
    <row r="320" spans="1:6" ht="29.25" customHeight="1">
      <c r="A320"/>
      <c r="B320"/>
      <c r="C320"/>
      <c r="D320"/>
      <c r="E320"/>
      <c r="F320"/>
    </row>
    <row r="321" spans="1:6" ht="15">
      <c r="A321"/>
      <c r="B321"/>
      <c r="C321"/>
      <c r="D321"/>
      <c r="E321"/>
      <c r="F321"/>
    </row>
    <row r="322" spans="1:6" ht="15">
      <c r="A322"/>
      <c r="B322"/>
      <c r="C322"/>
      <c r="D322"/>
      <c r="E322"/>
      <c r="F322"/>
    </row>
    <row r="323" spans="1:6" ht="15">
      <c r="A323"/>
      <c r="B323"/>
      <c r="C323"/>
      <c r="D323"/>
      <c r="E323"/>
      <c r="F323"/>
    </row>
    <row r="324" spans="1:6" ht="27" customHeight="1">
      <c r="A324"/>
      <c r="B324"/>
      <c r="C324"/>
      <c r="D324"/>
      <c r="E324"/>
      <c r="F324"/>
    </row>
    <row r="325" spans="1:6" ht="15">
      <c r="A325"/>
      <c r="B325"/>
      <c r="C325"/>
      <c r="D325"/>
      <c r="E325"/>
      <c r="F325"/>
    </row>
    <row r="326" spans="1:6" ht="15">
      <c r="A326"/>
      <c r="B326"/>
      <c r="C326"/>
      <c r="D326"/>
      <c r="E326"/>
      <c r="F326"/>
    </row>
    <row r="327" spans="1:6" ht="15">
      <c r="A327"/>
      <c r="B327"/>
      <c r="C327"/>
      <c r="D327"/>
      <c r="E327"/>
      <c r="F327"/>
    </row>
    <row r="328" spans="1:6" ht="42.75" customHeight="1">
      <c r="A328"/>
      <c r="B328"/>
      <c r="C328"/>
      <c r="D328"/>
      <c r="E328"/>
      <c r="F328"/>
    </row>
    <row r="329" spans="1:6" ht="15">
      <c r="A329"/>
      <c r="B329"/>
      <c r="C329"/>
      <c r="D329"/>
      <c r="E329"/>
      <c r="F329"/>
    </row>
    <row r="330" spans="1:6" ht="15">
      <c r="A330"/>
      <c r="B330"/>
      <c r="C330"/>
      <c r="D330"/>
      <c r="E330"/>
      <c r="F330"/>
    </row>
    <row r="331" spans="1:6" ht="15">
      <c r="A331"/>
      <c r="B331"/>
      <c r="C331"/>
      <c r="D331"/>
      <c r="E331"/>
      <c r="F331"/>
    </row>
    <row r="332" spans="1:6" ht="43.5" customHeight="1">
      <c r="A332"/>
      <c r="B332"/>
      <c r="C332"/>
      <c r="D332"/>
      <c r="E332"/>
      <c r="F332"/>
    </row>
    <row r="333" spans="1:6" ht="25.5" customHeight="1">
      <c r="A333"/>
      <c r="B333"/>
      <c r="C333"/>
      <c r="D333"/>
      <c r="E333"/>
      <c r="F333"/>
    </row>
    <row r="334" spans="1:6" ht="20.25" customHeight="1">
      <c r="A334"/>
      <c r="B334"/>
      <c r="C334"/>
      <c r="D334"/>
      <c r="E334"/>
      <c r="F334"/>
    </row>
    <row r="335" spans="1:6" ht="36.75" customHeight="1">
      <c r="A335"/>
      <c r="B335"/>
      <c r="C335"/>
      <c r="D335"/>
      <c r="E335"/>
      <c r="F335"/>
    </row>
    <row r="336" spans="1:6" ht="42.75" customHeight="1">
      <c r="A336"/>
      <c r="B336"/>
      <c r="C336"/>
      <c r="D336"/>
      <c r="E336"/>
      <c r="F336"/>
    </row>
    <row r="337" spans="1:6" ht="15">
      <c r="A337"/>
      <c r="B337"/>
      <c r="C337"/>
      <c r="D337"/>
      <c r="E337"/>
      <c r="F337"/>
    </row>
    <row r="338" spans="1:6" ht="15">
      <c r="A338"/>
      <c r="B338"/>
      <c r="C338"/>
      <c r="D338"/>
      <c r="E338"/>
      <c r="F338"/>
    </row>
    <row r="339" spans="1:6" ht="15">
      <c r="A339"/>
      <c r="B339"/>
      <c r="C339"/>
      <c r="D339"/>
      <c r="E339"/>
      <c r="F339"/>
    </row>
    <row r="340" spans="1:6" ht="48" customHeight="1">
      <c r="A340"/>
      <c r="B340"/>
      <c r="C340"/>
      <c r="D340"/>
      <c r="E340"/>
      <c r="F340"/>
    </row>
    <row r="341" spans="1:6" ht="25.5" customHeight="1">
      <c r="A341"/>
      <c r="B341"/>
      <c r="C341"/>
      <c r="D341"/>
      <c r="E341"/>
      <c r="F341"/>
    </row>
    <row r="342" spans="1:6" ht="20.25" customHeight="1">
      <c r="A342"/>
      <c r="B342"/>
      <c r="C342"/>
      <c r="D342"/>
      <c r="E342"/>
      <c r="F342"/>
    </row>
    <row r="343" spans="1:6" ht="36.75" customHeight="1">
      <c r="A343"/>
      <c r="B343"/>
      <c r="C343"/>
      <c r="D343"/>
      <c r="E343"/>
      <c r="F343"/>
    </row>
    <row r="344" spans="1:6" ht="29.25" customHeight="1">
      <c r="A344"/>
      <c r="B344"/>
      <c r="C344"/>
      <c r="D344"/>
      <c r="E344"/>
      <c r="F344"/>
    </row>
    <row r="345" spans="1:6" ht="20.25" customHeight="1">
      <c r="A345"/>
      <c r="B345"/>
      <c r="C345"/>
      <c r="D345"/>
      <c r="E345"/>
      <c r="F345"/>
    </row>
    <row r="346" spans="1:6" ht="24" customHeight="1">
      <c r="A346"/>
      <c r="B346"/>
      <c r="C346"/>
      <c r="D346"/>
      <c r="E346"/>
      <c r="F346"/>
    </row>
    <row r="347" spans="1:6" ht="29.25" customHeight="1">
      <c r="A347"/>
      <c r="B347"/>
      <c r="C347"/>
      <c r="D347"/>
      <c r="E347"/>
      <c r="F347"/>
    </row>
    <row r="348" spans="1:6" ht="32.25" customHeight="1">
      <c r="A348"/>
      <c r="B348"/>
      <c r="C348"/>
      <c r="D348"/>
      <c r="E348"/>
      <c r="F348"/>
    </row>
    <row r="349" spans="1:6" ht="29.25" customHeight="1">
      <c r="A349"/>
      <c r="B349"/>
      <c r="C349"/>
      <c r="D349"/>
      <c r="E349"/>
      <c r="F349"/>
    </row>
    <row r="350" spans="1:6" ht="22.5" customHeight="1">
      <c r="A350"/>
      <c r="B350"/>
      <c r="C350"/>
      <c r="D350"/>
      <c r="E350"/>
      <c r="F350"/>
    </row>
    <row r="351" spans="1:6" ht="33.75" customHeight="1">
      <c r="A351"/>
      <c r="B351"/>
      <c r="C351"/>
      <c r="D351"/>
      <c r="E351"/>
      <c r="F351"/>
    </row>
    <row r="352" spans="1:6" s="41" customFormat="1" ht="18" customHeight="1">
      <c r="A352" s="35"/>
      <c r="B352" s="35"/>
      <c r="C352" s="35"/>
      <c r="D352" s="35"/>
      <c r="E352" s="35"/>
      <c r="F352" s="36"/>
    </row>
    <row r="355" ht="30" customHeight="1"/>
    <row r="357" ht="19.5" customHeight="1"/>
    <row r="360" ht="29.25" customHeight="1"/>
    <row r="361" ht="30" customHeight="1"/>
    <row r="364" ht="30" customHeight="1"/>
    <row r="365" spans="1:6" s="41" customFormat="1" ht="16.5" customHeight="1">
      <c r="A365" s="35"/>
      <c r="B365" s="35"/>
      <c r="C365" s="35"/>
      <c r="D365" s="35"/>
      <c r="E365" s="35"/>
      <c r="F365" s="36"/>
    </row>
    <row r="366" ht="18" customHeight="1"/>
    <row r="367" ht="45" customHeight="1"/>
    <row r="368" spans="1:6" ht="30.75" customHeight="1">
      <c r="A368"/>
      <c r="B368"/>
      <c r="C368"/>
      <c r="D368"/>
      <c r="E368"/>
      <c r="F368"/>
    </row>
    <row r="369" spans="1:6" ht="15">
      <c r="A369"/>
      <c r="B369"/>
      <c r="C369"/>
      <c r="D369"/>
      <c r="E369"/>
      <c r="F369"/>
    </row>
    <row r="370" spans="1:6" ht="15">
      <c r="A370"/>
      <c r="B370"/>
      <c r="C370"/>
      <c r="D370"/>
      <c r="E370"/>
      <c r="F370"/>
    </row>
    <row r="371" spans="1:6" ht="15">
      <c r="A371"/>
      <c r="B371"/>
      <c r="C371"/>
      <c r="D371"/>
      <c r="E371"/>
      <c r="F371"/>
    </row>
    <row r="372" spans="1:6" ht="15">
      <c r="A372"/>
      <c r="B372"/>
      <c r="C372"/>
      <c r="D372"/>
      <c r="E372"/>
      <c r="F372"/>
    </row>
    <row r="373" spans="1:6" ht="15">
      <c r="A373"/>
      <c r="B373"/>
      <c r="C373"/>
      <c r="D373"/>
      <c r="E373"/>
      <c r="F373"/>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320</v>
      </c>
      <c r="I1" s="25"/>
    </row>
    <row r="2" spans="1:17" s="23" customFormat="1" ht="108.75" customHeight="1">
      <c r="A2" s="24"/>
      <c r="B2" s="24"/>
      <c r="C2" s="77" t="s">
        <v>321</v>
      </c>
      <c r="D2" s="77"/>
      <c r="E2" s="77"/>
      <c r="F2" s="77"/>
      <c r="G2" s="77"/>
      <c r="H2" s="77"/>
      <c r="I2" s="77"/>
      <c r="J2" s="77"/>
      <c r="K2" s="77"/>
      <c r="L2" s="77"/>
      <c r="M2" s="77"/>
      <c r="N2" s="77"/>
      <c r="O2" s="77"/>
      <c r="P2" s="77"/>
      <c r="Q2" s="22"/>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8" t="s">
        <v>322</v>
      </c>
      <c r="B4" s="78"/>
      <c r="C4" s="78"/>
      <c r="D4" s="78"/>
      <c r="E4" s="78"/>
      <c r="F4" s="78"/>
      <c r="G4" s="78"/>
      <c r="H4" s="78"/>
      <c r="I4" s="78"/>
      <c r="J4" s="78"/>
      <c r="K4" s="78"/>
      <c r="L4" s="78"/>
      <c r="M4" s="78"/>
      <c r="N4" s="78"/>
      <c r="O4" s="78"/>
      <c r="P4" s="78"/>
      <c r="Q4" s="78"/>
    </row>
    <row r="5" spans="1:17" ht="15.75">
      <c r="A5" s="79"/>
      <c r="B5" s="79"/>
      <c r="C5" s="79"/>
      <c r="D5" s="79"/>
      <c r="E5" s="79"/>
      <c r="F5" s="79"/>
      <c r="G5" s="79"/>
      <c r="H5" s="79"/>
      <c r="I5" s="79"/>
      <c r="J5" s="79"/>
      <c r="K5" s="79"/>
      <c r="L5" s="79"/>
      <c r="M5" s="79"/>
      <c r="N5" s="79"/>
      <c r="O5" s="79"/>
      <c r="P5" s="79"/>
      <c r="Q5" s="79"/>
    </row>
    <row r="6" spans="1:17" ht="25.5">
      <c r="A6" s="29" t="s">
        <v>324</v>
      </c>
      <c r="B6" s="29" t="s">
        <v>325</v>
      </c>
      <c r="C6" s="28" t="s">
        <v>330</v>
      </c>
      <c r="D6" s="28" t="s">
        <v>331</v>
      </c>
      <c r="E6" s="28" t="s">
        <v>332</v>
      </c>
      <c r="F6" s="28" t="s">
        <v>332</v>
      </c>
      <c r="G6" s="28" t="s">
        <v>332</v>
      </c>
      <c r="H6" s="28" t="s">
        <v>332</v>
      </c>
      <c r="I6" s="28" t="s">
        <v>333</v>
      </c>
      <c r="J6" s="28" t="s">
        <v>332</v>
      </c>
      <c r="K6" s="28" t="s">
        <v>332</v>
      </c>
      <c r="L6" s="28" t="s">
        <v>332</v>
      </c>
      <c r="M6" s="28" t="s">
        <v>332</v>
      </c>
      <c r="N6" s="28" t="s">
        <v>332</v>
      </c>
      <c r="O6" s="28" t="s">
        <v>332</v>
      </c>
      <c r="P6" s="29" t="s">
        <v>334</v>
      </c>
      <c r="Q6" s="2" t="s">
        <v>335</v>
      </c>
    </row>
    <row r="7" spans="1:17" ht="15">
      <c r="A7" s="30" t="s">
        <v>336</v>
      </c>
      <c r="B7" s="31" t="s">
        <v>338</v>
      </c>
      <c r="C7" s="31" t="s">
        <v>339</v>
      </c>
      <c r="D7" s="31" t="s">
        <v>337</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340</v>
      </c>
      <c r="B8" s="31" t="s">
        <v>341</v>
      </c>
      <c r="C8" s="31" t="s">
        <v>339</v>
      </c>
      <c r="D8" s="31" t="s">
        <v>337</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342</v>
      </c>
      <c r="B9" s="31" t="s">
        <v>341</v>
      </c>
      <c r="C9" s="31" t="s">
        <v>343</v>
      </c>
      <c r="D9" s="31" t="s">
        <v>337</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344</v>
      </c>
      <c r="B10" s="31" t="s">
        <v>341</v>
      </c>
      <c r="C10" s="31" t="s">
        <v>345</v>
      </c>
      <c r="D10" s="31" t="s">
        <v>337</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346</v>
      </c>
      <c r="B11" s="31" t="s">
        <v>341</v>
      </c>
      <c r="C11" s="31" t="s">
        <v>347</v>
      </c>
      <c r="D11" s="31" t="s">
        <v>337</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348</v>
      </c>
      <c r="B12" s="31" t="s">
        <v>341</v>
      </c>
      <c r="C12" s="31" t="s">
        <v>347</v>
      </c>
      <c r="D12" s="31" t="s">
        <v>349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350</v>
      </c>
      <c r="B13" s="31" t="s">
        <v>341</v>
      </c>
      <c r="C13" s="31" t="s">
        <v>347</v>
      </c>
      <c r="D13" s="31" t="s">
        <v>351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352</v>
      </c>
      <c r="B14" s="31" t="s">
        <v>341</v>
      </c>
      <c r="C14" s="31" t="s">
        <v>347</v>
      </c>
      <c r="D14" s="31" t="s">
        <v>353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355</v>
      </c>
      <c r="B15" s="31" t="s">
        <v>341</v>
      </c>
      <c r="C15" s="31" t="s">
        <v>347</v>
      </c>
      <c r="D15" s="31" t="s">
        <v>356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357</v>
      </c>
      <c r="B16" s="31" t="s">
        <v>358</v>
      </c>
      <c r="C16" s="31" t="s">
        <v>339</v>
      </c>
      <c r="D16" s="31" t="s">
        <v>337</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342</v>
      </c>
      <c r="B17" s="31" t="s">
        <v>358</v>
      </c>
      <c r="C17" s="31" t="s">
        <v>343</v>
      </c>
      <c r="D17" s="31" t="s">
        <v>337</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344</v>
      </c>
      <c r="B18" s="31" t="s">
        <v>358</v>
      </c>
      <c r="C18" s="31" t="s">
        <v>345</v>
      </c>
      <c r="D18" s="31" t="s">
        <v>337</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362</v>
      </c>
      <c r="B19" s="31" t="s">
        <v>358</v>
      </c>
      <c r="C19" s="31" t="s">
        <v>363</v>
      </c>
      <c r="D19" s="31" t="s">
        <v>337</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348</v>
      </c>
      <c r="B20" s="31" t="s">
        <v>358</v>
      </c>
      <c r="C20" s="31" t="s">
        <v>363</v>
      </c>
      <c r="D20" s="31" t="s">
        <v>349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350</v>
      </c>
      <c r="B21" s="31" t="s">
        <v>358</v>
      </c>
      <c r="C21" s="31" t="s">
        <v>363</v>
      </c>
      <c r="D21" s="31" t="s">
        <v>351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352</v>
      </c>
      <c r="B22" s="31" t="s">
        <v>358</v>
      </c>
      <c r="C22" s="31" t="s">
        <v>363</v>
      </c>
      <c r="D22" s="31" t="s">
        <v>353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355</v>
      </c>
      <c r="B23" s="31" t="s">
        <v>358</v>
      </c>
      <c r="C23" s="31" t="s">
        <v>363</v>
      </c>
      <c r="D23" s="31" t="s">
        <v>356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364</v>
      </c>
      <c r="B24" s="31" t="s">
        <v>358</v>
      </c>
      <c r="C24" s="31" t="s">
        <v>365</v>
      </c>
      <c r="D24" s="31" t="s">
        <v>337</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348</v>
      </c>
      <c r="B25" s="31" t="s">
        <v>358</v>
      </c>
      <c r="C25" s="31" t="s">
        <v>365</v>
      </c>
      <c r="D25" s="31" t="s">
        <v>349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350</v>
      </c>
      <c r="B26" s="31" t="s">
        <v>358</v>
      </c>
      <c r="C26" s="31" t="s">
        <v>365</v>
      </c>
      <c r="D26" s="31" t="s">
        <v>351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352</v>
      </c>
      <c r="B27" s="31" t="s">
        <v>358</v>
      </c>
      <c r="C27" s="31" t="s">
        <v>365</v>
      </c>
      <c r="D27" s="31" t="s">
        <v>353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355</v>
      </c>
      <c r="B28" s="31" t="s">
        <v>358</v>
      </c>
      <c r="C28" s="31" t="s">
        <v>365</v>
      </c>
      <c r="D28" s="31" t="s">
        <v>356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366</v>
      </c>
      <c r="B29" s="31" t="s">
        <v>358</v>
      </c>
      <c r="C29" s="31" t="s">
        <v>365</v>
      </c>
      <c r="D29" s="31" t="s">
        <v>367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368</v>
      </c>
      <c r="B30" s="31" t="s">
        <v>358</v>
      </c>
      <c r="C30" s="31" t="s">
        <v>365</v>
      </c>
      <c r="D30" s="31" t="s">
        <v>369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370</v>
      </c>
      <c r="B31" s="31" t="s">
        <v>358</v>
      </c>
      <c r="C31" s="31" t="s">
        <v>365</v>
      </c>
      <c r="D31" s="31" t="s">
        <v>371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372</v>
      </c>
      <c r="B32" s="31" t="s">
        <v>358</v>
      </c>
      <c r="C32" s="31" t="s">
        <v>365</v>
      </c>
      <c r="D32" s="31" t="s">
        <v>373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374</v>
      </c>
      <c r="B33" s="31" t="s">
        <v>358</v>
      </c>
      <c r="C33" s="31" t="s">
        <v>365</v>
      </c>
      <c r="D33" s="31" t="s">
        <v>375</v>
      </c>
      <c r="E33" s="31"/>
      <c r="F33" s="31"/>
      <c r="G33" s="31"/>
      <c r="H33" s="31"/>
      <c r="I33" s="38">
        <v>5000</v>
      </c>
      <c r="J33" s="37">
        <v>5000</v>
      </c>
      <c r="K33" s="37">
        <v>0</v>
      </c>
      <c r="L33" s="37">
        <v>5000</v>
      </c>
      <c r="M33" s="37">
        <v>0</v>
      </c>
      <c r="N33" s="37">
        <v>5000</v>
      </c>
      <c r="O33" s="37">
        <v>0</v>
      </c>
      <c r="P33" s="32">
        <v>5000</v>
      </c>
      <c r="Q33" s="11">
        <v>5000</v>
      </c>
    </row>
    <row r="34" spans="1:17" ht="25.5" outlineLevel="6">
      <c r="A34" s="30" t="s">
        <v>376</v>
      </c>
      <c r="B34" s="31" t="s">
        <v>358</v>
      </c>
      <c r="C34" s="31" t="s">
        <v>365</v>
      </c>
      <c r="D34" s="31" t="s">
        <v>377</v>
      </c>
      <c r="E34" s="31"/>
      <c r="F34" s="31"/>
      <c r="G34" s="31"/>
      <c r="H34" s="31"/>
      <c r="I34" s="38">
        <v>5000</v>
      </c>
      <c r="J34" s="37">
        <v>5000</v>
      </c>
      <c r="K34" s="37">
        <v>0</v>
      </c>
      <c r="L34" s="37">
        <v>5000</v>
      </c>
      <c r="M34" s="37">
        <v>0</v>
      </c>
      <c r="N34" s="37">
        <v>5000</v>
      </c>
      <c r="O34" s="37">
        <v>0</v>
      </c>
      <c r="P34" s="32">
        <v>5000</v>
      </c>
      <c r="Q34" s="11">
        <v>5000</v>
      </c>
    </row>
    <row r="35" spans="1:17" ht="25.5" outlineLevel="7">
      <c r="A35" s="30" t="s">
        <v>378</v>
      </c>
      <c r="B35" s="31" t="s">
        <v>358</v>
      </c>
      <c r="C35" s="31" t="s">
        <v>365</v>
      </c>
      <c r="D35" s="31" t="s">
        <v>379</v>
      </c>
      <c r="E35" s="31"/>
      <c r="F35" s="31"/>
      <c r="G35" s="31"/>
      <c r="H35" s="31"/>
      <c r="I35" s="38">
        <v>5000</v>
      </c>
      <c r="J35" s="37">
        <v>5000</v>
      </c>
      <c r="K35" s="37">
        <v>0</v>
      </c>
      <c r="L35" s="37">
        <v>5000</v>
      </c>
      <c r="M35" s="37">
        <v>0</v>
      </c>
      <c r="N35" s="37">
        <v>5000</v>
      </c>
      <c r="O35" s="37">
        <v>0</v>
      </c>
      <c r="P35" s="32">
        <v>5000</v>
      </c>
      <c r="Q35" s="11">
        <v>5000</v>
      </c>
    </row>
    <row r="36" spans="1:17" ht="25.5" outlineLevel="1">
      <c r="A36" s="30" t="s">
        <v>380</v>
      </c>
      <c r="B36" s="31" t="s">
        <v>381</v>
      </c>
      <c r="C36" s="31" t="s">
        <v>339</v>
      </c>
      <c r="D36" s="31" t="s">
        <v>337</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342</v>
      </c>
      <c r="B37" s="31" t="s">
        <v>381</v>
      </c>
      <c r="C37" s="31" t="s">
        <v>343</v>
      </c>
      <c r="D37" s="31" t="s">
        <v>337</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344</v>
      </c>
      <c r="B38" s="31" t="s">
        <v>381</v>
      </c>
      <c r="C38" s="31" t="s">
        <v>345</v>
      </c>
      <c r="D38" s="31" t="s">
        <v>337</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384</v>
      </c>
      <c r="B39" s="31" t="s">
        <v>381</v>
      </c>
      <c r="C39" s="31" t="s">
        <v>385</v>
      </c>
      <c r="D39" s="31" t="s">
        <v>337</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348</v>
      </c>
      <c r="B40" s="31" t="s">
        <v>381</v>
      </c>
      <c r="C40" s="31" t="s">
        <v>385</v>
      </c>
      <c r="D40" s="31" t="s">
        <v>349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350</v>
      </c>
      <c r="B41" s="31" t="s">
        <v>381</v>
      </c>
      <c r="C41" s="31" t="s">
        <v>385</v>
      </c>
      <c r="D41" s="31" t="s">
        <v>351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352</v>
      </c>
      <c r="B42" s="31" t="s">
        <v>381</v>
      </c>
      <c r="C42" s="31" t="s">
        <v>385</v>
      </c>
      <c r="D42" s="31" t="s">
        <v>353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355</v>
      </c>
      <c r="B43" s="31" t="s">
        <v>381</v>
      </c>
      <c r="C43" s="31" t="s">
        <v>385</v>
      </c>
      <c r="D43" s="31" t="s">
        <v>356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364</v>
      </c>
      <c r="B44" s="31" t="s">
        <v>381</v>
      </c>
      <c r="C44" s="31" t="s">
        <v>365</v>
      </c>
      <c r="D44" s="31" t="s">
        <v>337</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348</v>
      </c>
      <c r="B45" s="31" t="s">
        <v>381</v>
      </c>
      <c r="C45" s="31" t="s">
        <v>365</v>
      </c>
      <c r="D45" s="31" t="s">
        <v>349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350</v>
      </c>
      <c r="B46" s="31" t="s">
        <v>381</v>
      </c>
      <c r="C46" s="31" t="s">
        <v>365</v>
      </c>
      <c r="D46" s="31" t="s">
        <v>351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352</v>
      </c>
      <c r="B47" s="31" t="s">
        <v>381</v>
      </c>
      <c r="C47" s="31" t="s">
        <v>365</v>
      </c>
      <c r="D47" s="31" t="s">
        <v>353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355</v>
      </c>
      <c r="B48" s="31" t="s">
        <v>381</v>
      </c>
      <c r="C48" s="31" t="s">
        <v>365</v>
      </c>
      <c r="D48" s="31" t="s">
        <v>356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366</v>
      </c>
      <c r="B49" s="31" t="s">
        <v>381</v>
      </c>
      <c r="C49" s="31" t="s">
        <v>365</v>
      </c>
      <c r="D49" s="31" t="s">
        <v>367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368</v>
      </c>
      <c r="B50" s="31" t="s">
        <v>381</v>
      </c>
      <c r="C50" s="31" t="s">
        <v>365</v>
      </c>
      <c r="D50" s="31" t="s">
        <v>369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370</v>
      </c>
      <c r="B51" s="31" t="s">
        <v>381</v>
      </c>
      <c r="C51" s="31" t="s">
        <v>365</v>
      </c>
      <c r="D51" s="31" t="s">
        <v>371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372</v>
      </c>
      <c r="B52" s="31" t="s">
        <v>381</v>
      </c>
      <c r="C52" s="31" t="s">
        <v>365</v>
      </c>
      <c r="D52" s="31" t="s">
        <v>373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374</v>
      </c>
      <c r="B53" s="31" t="s">
        <v>381</v>
      </c>
      <c r="C53" s="31" t="s">
        <v>365</v>
      </c>
      <c r="D53" s="31" t="s">
        <v>375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376</v>
      </c>
      <c r="B54" s="31" t="s">
        <v>381</v>
      </c>
      <c r="C54" s="31" t="s">
        <v>365</v>
      </c>
      <c r="D54" s="31" t="s">
        <v>377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378</v>
      </c>
      <c r="B55" s="31" t="s">
        <v>381</v>
      </c>
      <c r="C55" s="31" t="s">
        <v>365</v>
      </c>
      <c r="D55" s="31" t="s">
        <v>379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386</v>
      </c>
      <c r="B56" s="31" t="s">
        <v>381</v>
      </c>
      <c r="C56" s="31" t="s">
        <v>387</v>
      </c>
      <c r="D56" s="31" t="s">
        <v>337</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348</v>
      </c>
      <c r="B57" s="31" t="s">
        <v>381</v>
      </c>
      <c r="C57" s="31" t="s">
        <v>387</v>
      </c>
      <c r="D57" s="31" t="s">
        <v>349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350</v>
      </c>
      <c r="B58" s="31" t="s">
        <v>381</v>
      </c>
      <c r="C58" s="31" t="s">
        <v>387</v>
      </c>
      <c r="D58" s="31" t="s">
        <v>351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352</v>
      </c>
      <c r="B59" s="31" t="s">
        <v>381</v>
      </c>
      <c r="C59" s="31" t="s">
        <v>387</v>
      </c>
      <c r="D59" s="31" t="s">
        <v>353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355</v>
      </c>
      <c r="B60" s="31" t="s">
        <v>381</v>
      </c>
      <c r="C60" s="31" t="s">
        <v>387</v>
      </c>
      <c r="D60" s="31" t="s">
        <v>356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388</v>
      </c>
      <c r="B61" s="31" t="s">
        <v>381</v>
      </c>
      <c r="C61" s="31" t="s">
        <v>389</v>
      </c>
      <c r="D61" s="31" t="s">
        <v>337</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348</v>
      </c>
      <c r="B62" s="31" t="s">
        <v>381</v>
      </c>
      <c r="C62" s="31" t="s">
        <v>389</v>
      </c>
      <c r="D62" s="31" t="s">
        <v>349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350</v>
      </c>
      <c r="B63" s="31" t="s">
        <v>381</v>
      </c>
      <c r="C63" s="31" t="s">
        <v>389</v>
      </c>
      <c r="D63" s="31" t="s">
        <v>351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352</v>
      </c>
      <c r="B64" s="31" t="s">
        <v>381</v>
      </c>
      <c r="C64" s="31" t="s">
        <v>389</v>
      </c>
      <c r="D64" s="31" t="s">
        <v>353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355</v>
      </c>
      <c r="B65" s="31" t="s">
        <v>381</v>
      </c>
      <c r="C65" s="31" t="s">
        <v>389</v>
      </c>
      <c r="D65" s="31" t="s">
        <v>356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390</v>
      </c>
      <c r="B66" s="31" t="s">
        <v>381</v>
      </c>
      <c r="C66" s="31" t="s">
        <v>391</v>
      </c>
      <c r="D66" s="31" t="s">
        <v>337</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348</v>
      </c>
      <c r="B67" s="31" t="s">
        <v>381</v>
      </c>
      <c r="C67" s="31" t="s">
        <v>391</v>
      </c>
      <c r="D67" s="31" t="s">
        <v>349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350</v>
      </c>
      <c r="B68" s="31" t="s">
        <v>381</v>
      </c>
      <c r="C68" s="31" t="s">
        <v>391</v>
      </c>
      <c r="D68" s="31" t="s">
        <v>351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352</v>
      </c>
      <c r="B69" s="31" t="s">
        <v>381</v>
      </c>
      <c r="C69" s="31" t="s">
        <v>391</v>
      </c>
      <c r="D69" s="31" t="s">
        <v>353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355</v>
      </c>
      <c r="B70" s="31" t="s">
        <v>381</v>
      </c>
      <c r="C70" s="31" t="s">
        <v>391</v>
      </c>
      <c r="D70" s="31" t="s">
        <v>356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392</v>
      </c>
      <c r="B71" s="31" t="s">
        <v>393</v>
      </c>
      <c r="C71" s="31" t="s">
        <v>339</v>
      </c>
      <c r="D71" s="31" t="s">
        <v>337</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342</v>
      </c>
      <c r="B72" s="31" t="s">
        <v>393</v>
      </c>
      <c r="C72" s="31" t="s">
        <v>343</v>
      </c>
      <c r="D72" s="31" t="s">
        <v>337</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344</v>
      </c>
      <c r="B73" s="31" t="s">
        <v>393</v>
      </c>
      <c r="C73" s="31" t="s">
        <v>345</v>
      </c>
      <c r="D73" s="31" t="s">
        <v>337</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394</v>
      </c>
      <c r="B74" s="31" t="s">
        <v>393</v>
      </c>
      <c r="C74" s="31" t="s">
        <v>395</v>
      </c>
      <c r="D74" s="31" t="s">
        <v>337</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348</v>
      </c>
      <c r="B75" s="31" t="s">
        <v>393</v>
      </c>
      <c r="C75" s="31" t="s">
        <v>395</v>
      </c>
      <c r="D75" s="31" t="s">
        <v>349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350</v>
      </c>
      <c r="B76" s="31" t="s">
        <v>393</v>
      </c>
      <c r="C76" s="31" t="s">
        <v>395</v>
      </c>
      <c r="D76" s="31" t="s">
        <v>351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352</v>
      </c>
      <c r="B77" s="31" t="s">
        <v>393</v>
      </c>
      <c r="C77" s="31" t="s">
        <v>395</v>
      </c>
      <c r="D77" s="31" t="s">
        <v>353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355</v>
      </c>
      <c r="B78" s="31" t="s">
        <v>393</v>
      </c>
      <c r="C78" s="31" t="s">
        <v>395</v>
      </c>
      <c r="D78" s="31" t="s">
        <v>356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364</v>
      </c>
      <c r="B79" s="31" t="s">
        <v>393</v>
      </c>
      <c r="C79" s="31" t="s">
        <v>365</v>
      </c>
      <c r="D79" s="31" t="s">
        <v>337</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348</v>
      </c>
      <c r="B80" s="31" t="s">
        <v>393</v>
      </c>
      <c r="C80" s="31" t="s">
        <v>365</v>
      </c>
      <c r="D80" s="31" t="s">
        <v>349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350</v>
      </c>
      <c r="B81" s="31" t="s">
        <v>393</v>
      </c>
      <c r="C81" s="31" t="s">
        <v>365</v>
      </c>
      <c r="D81" s="31" t="s">
        <v>351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352</v>
      </c>
      <c r="B82" s="31" t="s">
        <v>393</v>
      </c>
      <c r="C82" s="31" t="s">
        <v>365</v>
      </c>
      <c r="D82" s="31" t="s">
        <v>353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355</v>
      </c>
      <c r="B83" s="31" t="s">
        <v>393</v>
      </c>
      <c r="C83" s="31" t="s">
        <v>365</v>
      </c>
      <c r="D83" s="31" t="s">
        <v>356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366</v>
      </c>
      <c r="B84" s="31" t="s">
        <v>393</v>
      </c>
      <c r="C84" s="31" t="s">
        <v>365</v>
      </c>
      <c r="D84" s="31" t="s">
        <v>367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368</v>
      </c>
      <c r="B85" s="31" t="s">
        <v>393</v>
      </c>
      <c r="C85" s="31" t="s">
        <v>365</v>
      </c>
      <c r="D85" s="31" t="s">
        <v>369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370</v>
      </c>
      <c r="B86" s="31" t="s">
        <v>393</v>
      </c>
      <c r="C86" s="31" t="s">
        <v>365</v>
      </c>
      <c r="D86" s="31" t="s">
        <v>371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372</v>
      </c>
      <c r="B87" s="31" t="s">
        <v>393</v>
      </c>
      <c r="C87" s="31" t="s">
        <v>365</v>
      </c>
      <c r="D87" s="31" t="s">
        <v>373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396</v>
      </c>
      <c r="B88" s="31" t="s">
        <v>397</v>
      </c>
      <c r="C88" s="31" t="s">
        <v>339</v>
      </c>
      <c r="D88" s="31" t="s">
        <v>337</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342</v>
      </c>
      <c r="B89" s="31" t="s">
        <v>397</v>
      </c>
      <c r="C89" s="31" t="s">
        <v>343</v>
      </c>
      <c r="D89" s="31" t="s">
        <v>337</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399</v>
      </c>
      <c r="B90" s="31" t="s">
        <v>397</v>
      </c>
      <c r="C90" s="31" t="s">
        <v>400</v>
      </c>
      <c r="D90" s="31" t="s">
        <v>337</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401</v>
      </c>
      <c r="B91" s="31" t="s">
        <v>397</v>
      </c>
      <c r="C91" s="31" t="s">
        <v>402</v>
      </c>
      <c r="D91" s="31" t="s">
        <v>337</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374</v>
      </c>
      <c r="B92" s="31" t="s">
        <v>397</v>
      </c>
      <c r="C92" s="31" t="s">
        <v>402</v>
      </c>
      <c r="D92" s="31" t="s">
        <v>375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403</v>
      </c>
      <c r="B93" s="31" t="s">
        <v>397</v>
      </c>
      <c r="C93" s="31" t="s">
        <v>402</v>
      </c>
      <c r="D93" s="31" t="s">
        <v>404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405</v>
      </c>
      <c r="B94" s="31" t="s">
        <v>406</v>
      </c>
      <c r="C94" s="31" t="s">
        <v>339</v>
      </c>
      <c r="D94" s="31" t="s">
        <v>337</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342</v>
      </c>
      <c r="B95" s="31" t="s">
        <v>406</v>
      </c>
      <c r="C95" s="31" t="s">
        <v>343</v>
      </c>
      <c r="D95" s="31" t="s">
        <v>337</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407</v>
      </c>
      <c r="B96" s="31" t="s">
        <v>406</v>
      </c>
      <c r="C96" s="31" t="s">
        <v>408</v>
      </c>
      <c r="D96" s="31" t="s">
        <v>337</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409</v>
      </c>
      <c r="B97" s="31" t="s">
        <v>406</v>
      </c>
      <c r="C97" s="31" t="s">
        <v>410</v>
      </c>
      <c r="D97" s="31" t="s">
        <v>337</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366</v>
      </c>
      <c r="B98" s="31" t="s">
        <v>406</v>
      </c>
      <c r="C98" s="31" t="s">
        <v>410</v>
      </c>
      <c r="D98" s="31" t="s">
        <v>367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368</v>
      </c>
      <c r="B99" s="31" t="s">
        <v>406</v>
      </c>
      <c r="C99" s="31" t="s">
        <v>410</v>
      </c>
      <c r="D99" s="31" t="s">
        <v>369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370</v>
      </c>
      <c r="B100" s="31" t="s">
        <v>406</v>
      </c>
      <c r="C100" s="31" t="s">
        <v>410</v>
      </c>
      <c r="D100" s="31" t="s">
        <v>371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372</v>
      </c>
      <c r="B101" s="31" t="s">
        <v>406</v>
      </c>
      <c r="C101" s="31" t="s">
        <v>410</v>
      </c>
      <c r="D101" s="31" t="s">
        <v>373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411</v>
      </c>
      <c r="B102" s="31" t="s">
        <v>406</v>
      </c>
      <c r="C102" s="31" t="s">
        <v>412</v>
      </c>
      <c r="D102" s="31" t="s">
        <v>337</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415</v>
      </c>
      <c r="B103" s="31" t="s">
        <v>406</v>
      </c>
      <c r="C103" s="31" t="s">
        <v>416</v>
      </c>
      <c r="D103" s="31" t="s">
        <v>337</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348</v>
      </c>
      <c r="B104" s="31" t="s">
        <v>406</v>
      </c>
      <c r="C104" s="31" t="s">
        <v>416</v>
      </c>
      <c r="D104" s="31" t="s">
        <v>349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417</v>
      </c>
      <c r="B105" s="31" t="s">
        <v>406</v>
      </c>
      <c r="C105" s="31" t="s">
        <v>416</v>
      </c>
      <c r="D105" s="31" t="s">
        <v>418</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419</v>
      </c>
      <c r="B106" s="31" t="s">
        <v>406</v>
      </c>
      <c r="C106" s="31" t="s">
        <v>416</v>
      </c>
      <c r="D106" s="31" t="s">
        <v>420</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421</v>
      </c>
      <c r="B107" s="31" t="s">
        <v>406</v>
      </c>
      <c r="C107" s="31" t="s">
        <v>416</v>
      </c>
      <c r="D107" s="31" t="s">
        <v>422</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366</v>
      </c>
      <c r="B108" s="31" t="s">
        <v>406</v>
      </c>
      <c r="C108" s="31" t="s">
        <v>416</v>
      </c>
      <c r="D108" s="31" t="s">
        <v>367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368</v>
      </c>
      <c r="B109" s="31" t="s">
        <v>406</v>
      </c>
      <c r="C109" s="31" t="s">
        <v>416</v>
      </c>
      <c r="D109" s="31" t="s">
        <v>369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370</v>
      </c>
      <c r="B110" s="31" t="s">
        <v>406</v>
      </c>
      <c r="C110" s="31" t="s">
        <v>416</v>
      </c>
      <c r="D110" s="31" t="s">
        <v>371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372</v>
      </c>
      <c r="B111" s="31" t="s">
        <v>406</v>
      </c>
      <c r="C111" s="31" t="s">
        <v>416</v>
      </c>
      <c r="D111" s="31" t="s">
        <v>373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374</v>
      </c>
      <c r="B112" s="31" t="s">
        <v>406</v>
      </c>
      <c r="C112" s="31" t="s">
        <v>416</v>
      </c>
      <c r="D112" s="31" t="s">
        <v>375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376</v>
      </c>
      <c r="B113" s="31" t="s">
        <v>406</v>
      </c>
      <c r="C113" s="31" t="s">
        <v>416</v>
      </c>
      <c r="D113" s="31" t="s">
        <v>377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378</v>
      </c>
      <c r="B114" s="31" t="s">
        <v>406</v>
      </c>
      <c r="C114" s="31" t="s">
        <v>416</v>
      </c>
      <c r="D114" s="31" t="s">
        <v>379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423</v>
      </c>
      <c r="B115" s="31" t="s">
        <v>406</v>
      </c>
      <c r="C115" s="31" t="s">
        <v>424</v>
      </c>
      <c r="D115" s="31" t="s">
        <v>337</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425</v>
      </c>
      <c r="B116" s="31" t="s">
        <v>406</v>
      </c>
      <c r="C116" s="31" t="s">
        <v>426</v>
      </c>
      <c r="D116" s="31" t="s">
        <v>337</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366</v>
      </c>
      <c r="B117" s="31" t="s">
        <v>406</v>
      </c>
      <c r="C117" s="31" t="s">
        <v>426</v>
      </c>
      <c r="D117" s="31" t="s">
        <v>367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368</v>
      </c>
      <c r="B118" s="31" t="s">
        <v>406</v>
      </c>
      <c r="C118" s="31" t="s">
        <v>426</v>
      </c>
      <c r="D118" s="31" t="s">
        <v>369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372</v>
      </c>
      <c r="B119" s="31" t="s">
        <v>406</v>
      </c>
      <c r="C119" s="31" t="s">
        <v>426</v>
      </c>
      <c r="D119" s="31" t="s">
        <v>373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399</v>
      </c>
      <c r="B120" s="31" t="s">
        <v>406</v>
      </c>
      <c r="C120" s="31" t="s">
        <v>400</v>
      </c>
      <c r="D120" s="31" t="s">
        <v>337</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427</v>
      </c>
      <c r="B121" s="31" t="s">
        <v>406</v>
      </c>
      <c r="C121" s="31" t="s">
        <v>428</v>
      </c>
      <c r="D121" s="31" t="s">
        <v>337</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348</v>
      </c>
      <c r="B122" s="31" t="s">
        <v>406</v>
      </c>
      <c r="C122" s="31" t="s">
        <v>428</v>
      </c>
      <c r="D122" s="31" t="s">
        <v>349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350</v>
      </c>
      <c r="B123" s="31" t="s">
        <v>406</v>
      </c>
      <c r="C123" s="31" t="s">
        <v>428</v>
      </c>
      <c r="D123" s="31" t="s">
        <v>351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352</v>
      </c>
      <c r="B124" s="31" t="s">
        <v>406</v>
      </c>
      <c r="C124" s="31" t="s">
        <v>428</v>
      </c>
      <c r="D124" s="31" t="s">
        <v>353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429</v>
      </c>
      <c r="B125" s="31" t="s">
        <v>406</v>
      </c>
      <c r="C125" s="31" t="s">
        <v>430</v>
      </c>
      <c r="D125" s="31" t="s">
        <v>337</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366</v>
      </c>
      <c r="B126" s="31" t="s">
        <v>406</v>
      </c>
      <c r="C126" s="31" t="s">
        <v>430</v>
      </c>
      <c r="D126" s="31" t="s">
        <v>367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368</v>
      </c>
      <c r="B127" s="31" t="s">
        <v>406</v>
      </c>
      <c r="C127" s="31" t="s">
        <v>430</v>
      </c>
      <c r="D127" s="31" t="s">
        <v>369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372</v>
      </c>
      <c r="B128" s="31" t="s">
        <v>406</v>
      </c>
      <c r="C128" s="31" t="s">
        <v>430</v>
      </c>
      <c r="D128" s="31" t="s">
        <v>373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432</v>
      </c>
      <c r="B129" s="31" t="s">
        <v>406</v>
      </c>
      <c r="C129" s="31" t="s">
        <v>433</v>
      </c>
      <c r="D129" s="31" t="s">
        <v>337</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348</v>
      </c>
      <c r="B130" s="31" t="s">
        <v>406</v>
      </c>
      <c r="C130" s="31" t="s">
        <v>433</v>
      </c>
      <c r="D130" s="31" t="s">
        <v>349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350</v>
      </c>
      <c r="B131" s="31" t="s">
        <v>406</v>
      </c>
      <c r="C131" s="31" t="s">
        <v>433</v>
      </c>
      <c r="D131" s="31" t="s">
        <v>351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352</v>
      </c>
      <c r="B132" s="31" t="s">
        <v>406</v>
      </c>
      <c r="C132" s="31" t="s">
        <v>433</v>
      </c>
      <c r="D132" s="31" t="s">
        <v>353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355</v>
      </c>
      <c r="B133" s="31" t="s">
        <v>406</v>
      </c>
      <c r="C133" s="31" t="s">
        <v>433</v>
      </c>
      <c r="D133" s="31" t="s">
        <v>356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366</v>
      </c>
      <c r="B134" s="31" t="s">
        <v>406</v>
      </c>
      <c r="C134" s="31" t="s">
        <v>433</v>
      </c>
      <c r="D134" s="31" t="s">
        <v>367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368</v>
      </c>
      <c r="B135" s="31" t="s">
        <v>406</v>
      </c>
      <c r="C135" s="31" t="s">
        <v>433</v>
      </c>
      <c r="D135" s="31" t="s">
        <v>369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370</v>
      </c>
      <c r="B136" s="31" t="s">
        <v>406</v>
      </c>
      <c r="C136" s="31" t="s">
        <v>433</v>
      </c>
      <c r="D136" s="31" t="s">
        <v>371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372</v>
      </c>
      <c r="B137" s="31" t="s">
        <v>406</v>
      </c>
      <c r="C137" s="31" t="s">
        <v>433</v>
      </c>
      <c r="D137" s="31" t="s">
        <v>373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374</v>
      </c>
      <c r="B138" s="31" t="s">
        <v>406</v>
      </c>
      <c r="C138" s="31" t="s">
        <v>433</v>
      </c>
      <c r="D138" s="31" t="s">
        <v>375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376</v>
      </c>
      <c r="B139" s="31" t="s">
        <v>406</v>
      </c>
      <c r="C139" s="31" t="s">
        <v>433</v>
      </c>
      <c r="D139" s="31" t="s">
        <v>377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378</v>
      </c>
      <c r="B140" s="31" t="s">
        <v>406</v>
      </c>
      <c r="C140" s="31" t="s">
        <v>433</v>
      </c>
      <c r="D140" s="31" t="s">
        <v>379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441</v>
      </c>
      <c r="B141" s="31" t="s">
        <v>406</v>
      </c>
      <c r="C141" s="31" t="s">
        <v>442</v>
      </c>
      <c r="D141" s="31" t="s">
        <v>337</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374</v>
      </c>
      <c r="B142" s="31" t="s">
        <v>406</v>
      </c>
      <c r="C142" s="31" t="s">
        <v>442</v>
      </c>
      <c r="D142" s="31" t="s">
        <v>375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443</v>
      </c>
      <c r="B143" s="31" t="s">
        <v>406</v>
      </c>
      <c r="C143" s="31" t="s">
        <v>442</v>
      </c>
      <c r="D143" s="31" t="s">
        <v>444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446</v>
      </c>
      <c r="B144" s="31" t="s">
        <v>406</v>
      </c>
      <c r="C144" s="31" t="s">
        <v>442</v>
      </c>
      <c r="D144" s="31" t="s">
        <v>447</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451</v>
      </c>
      <c r="B145" s="31" t="s">
        <v>406</v>
      </c>
      <c r="C145" s="31" t="s">
        <v>452</v>
      </c>
      <c r="D145" s="31" t="s">
        <v>337</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348</v>
      </c>
      <c r="B146" s="31" t="s">
        <v>406</v>
      </c>
      <c r="C146" s="31" t="s">
        <v>452</v>
      </c>
      <c r="D146" s="31" t="s">
        <v>349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350</v>
      </c>
      <c r="B147" s="31" t="s">
        <v>406</v>
      </c>
      <c r="C147" s="31" t="s">
        <v>452</v>
      </c>
      <c r="D147" s="31" t="s">
        <v>351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355</v>
      </c>
      <c r="B148" s="31" t="s">
        <v>406</v>
      </c>
      <c r="C148" s="31" t="s">
        <v>452</v>
      </c>
      <c r="D148" s="31" t="s">
        <v>356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366</v>
      </c>
      <c r="B149" s="31" t="s">
        <v>406</v>
      </c>
      <c r="C149" s="31" t="s">
        <v>452</v>
      </c>
      <c r="D149" s="31" t="s">
        <v>367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368</v>
      </c>
      <c r="B150" s="31" t="s">
        <v>406</v>
      </c>
      <c r="C150" s="31" t="s">
        <v>452</v>
      </c>
      <c r="D150" s="31" t="s">
        <v>369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372</v>
      </c>
      <c r="B151" s="31" t="s">
        <v>406</v>
      </c>
      <c r="C151" s="31" t="s">
        <v>452</v>
      </c>
      <c r="D151" s="31" t="s">
        <v>373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374</v>
      </c>
      <c r="B152" s="31" t="s">
        <v>406</v>
      </c>
      <c r="C152" s="31" t="s">
        <v>452</v>
      </c>
      <c r="D152" s="31" t="s">
        <v>375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376</v>
      </c>
      <c r="B153" s="31" t="s">
        <v>406</v>
      </c>
      <c r="C153" s="31" t="s">
        <v>452</v>
      </c>
      <c r="D153" s="31" t="s">
        <v>377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378</v>
      </c>
      <c r="B154" s="31" t="s">
        <v>406</v>
      </c>
      <c r="C154" s="31" t="s">
        <v>452</v>
      </c>
      <c r="D154" s="31" t="s">
        <v>379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453</v>
      </c>
      <c r="B155" s="31" t="s">
        <v>406</v>
      </c>
      <c r="C155" s="31" t="s">
        <v>454</v>
      </c>
      <c r="D155" s="31" t="s">
        <v>337</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455</v>
      </c>
      <c r="B156" s="31" t="s">
        <v>406</v>
      </c>
      <c r="C156" s="31" t="s">
        <v>456</v>
      </c>
      <c r="D156" s="31" t="s">
        <v>337</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348</v>
      </c>
      <c r="B157" s="31" t="s">
        <v>406</v>
      </c>
      <c r="C157" s="31" t="s">
        <v>456</v>
      </c>
      <c r="D157" s="31" t="s">
        <v>349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417</v>
      </c>
      <c r="B158" s="31" t="s">
        <v>406</v>
      </c>
      <c r="C158" s="31" t="s">
        <v>456</v>
      </c>
      <c r="D158" s="31" t="s">
        <v>418</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419</v>
      </c>
      <c r="B159" s="31" t="s">
        <v>406</v>
      </c>
      <c r="C159" s="31" t="s">
        <v>456</v>
      </c>
      <c r="D159" s="31" t="s">
        <v>420</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421</v>
      </c>
      <c r="B160" s="31" t="s">
        <v>406</v>
      </c>
      <c r="C160" s="31" t="s">
        <v>456</v>
      </c>
      <c r="D160" s="31" t="s">
        <v>422</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366</v>
      </c>
      <c r="B161" s="31" t="s">
        <v>406</v>
      </c>
      <c r="C161" s="31" t="s">
        <v>456</v>
      </c>
      <c r="D161" s="31" t="s">
        <v>367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368</v>
      </c>
      <c r="B162" s="31" t="s">
        <v>406</v>
      </c>
      <c r="C162" s="31" t="s">
        <v>456</v>
      </c>
      <c r="D162" s="31" t="s">
        <v>369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370</v>
      </c>
      <c r="B163" s="31" t="s">
        <v>406</v>
      </c>
      <c r="C163" s="31" t="s">
        <v>456</v>
      </c>
      <c r="D163" s="31" t="s">
        <v>371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372</v>
      </c>
      <c r="B164" s="31" t="s">
        <v>406</v>
      </c>
      <c r="C164" s="31" t="s">
        <v>456</v>
      </c>
      <c r="D164" s="31" t="s">
        <v>373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458</v>
      </c>
      <c r="B165" s="31" t="s">
        <v>406</v>
      </c>
      <c r="C165" s="31" t="s">
        <v>459</v>
      </c>
      <c r="D165" s="31" t="s">
        <v>337</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460</v>
      </c>
      <c r="B166" s="31" t="s">
        <v>406</v>
      </c>
      <c r="C166" s="31" t="s">
        <v>461</v>
      </c>
      <c r="D166" s="31" t="s">
        <v>337</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462</v>
      </c>
      <c r="B167" s="31" t="s">
        <v>406</v>
      </c>
      <c r="C167" s="31" t="s">
        <v>463</v>
      </c>
      <c r="D167" s="31" t="s">
        <v>337</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348</v>
      </c>
      <c r="B168" s="31" t="s">
        <v>406</v>
      </c>
      <c r="C168" s="31" t="s">
        <v>463</v>
      </c>
      <c r="D168" s="31" t="s">
        <v>349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350</v>
      </c>
      <c r="B169" s="31" t="s">
        <v>406</v>
      </c>
      <c r="C169" s="31" t="s">
        <v>463</v>
      </c>
      <c r="D169" s="31" t="s">
        <v>351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355</v>
      </c>
      <c r="B170" s="31" t="s">
        <v>406</v>
      </c>
      <c r="C170" s="31" t="s">
        <v>463</v>
      </c>
      <c r="D170" s="31" t="s">
        <v>356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366</v>
      </c>
      <c r="B171" s="31" t="s">
        <v>406</v>
      </c>
      <c r="C171" s="31" t="s">
        <v>463</v>
      </c>
      <c r="D171" s="31" t="s">
        <v>367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368</v>
      </c>
      <c r="B172" s="31" t="s">
        <v>406</v>
      </c>
      <c r="C172" s="31" t="s">
        <v>463</v>
      </c>
      <c r="D172" s="31" t="s">
        <v>369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370</v>
      </c>
      <c r="B173" s="31" t="s">
        <v>406</v>
      </c>
      <c r="C173" s="31" t="s">
        <v>463</v>
      </c>
      <c r="D173" s="31" t="s">
        <v>371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464</v>
      </c>
      <c r="B174" s="31" t="s">
        <v>406</v>
      </c>
      <c r="C174" s="31" t="s">
        <v>465</v>
      </c>
      <c r="D174" s="31" t="s">
        <v>337</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429</v>
      </c>
      <c r="B175" s="31" t="s">
        <v>406</v>
      </c>
      <c r="C175" s="31" t="s">
        <v>466</v>
      </c>
      <c r="D175" s="31" t="s">
        <v>337</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467</v>
      </c>
      <c r="B176" s="31" t="s">
        <v>406</v>
      </c>
      <c r="C176" s="31" t="s">
        <v>466</v>
      </c>
      <c r="D176" s="31" t="s">
        <v>468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469</v>
      </c>
      <c r="B177" s="31" t="s">
        <v>406</v>
      </c>
      <c r="C177" s="31" t="s">
        <v>466</v>
      </c>
      <c r="D177" s="31" t="s">
        <v>470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441</v>
      </c>
      <c r="B178" s="31" t="s">
        <v>406</v>
      </c>
      <c r="C178" s="31" t="s">
        <v>471</v>
      </c>
      <c r="D178" s="31" t="s">
        <v>337</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374</v>
      </c>
      <c r="B179" s="31" t="s">
        <v>406</v>
      </c>
      <c r="C179" s="31" t="s">
        <v>471</v>
      </c>
      <c r="D179" s="31" t="s">
        <v>375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443</v>
      </c>
      <c r="B180" s="31" t="s">
        <v>406</v>
      </c>
      <c r="C180" s="31" t="s">
        <v>471</v>
      </c>
      <c r="D180" s="31" t="s">
        <v>444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446</v>
      </c>
      <c r="B181" s="31" t="s">
        <v>406</v>
      </c>
      <c r="C181" s="31" t="s">
        <v>471</v>
      </c>
      <c r="D181" s="31" t="s">
        <v>447</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472</v>
      </c>
      <c r="B182" s="31" t="s">
        <v>406</v>
      </c>
      <c r="C182" s="31" t="s">
        <v>473</v>
      </c>
      <c r="D182" s="31" t="s">
        <v>337</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467</v>
      </c>
      <c r="B183" s="31" t="s">
        <v>406</v>
      </c>
      <c r="C183" s="31" t="s">
        <v>473</v>
      </c>
      <c r="D183" s="31" t="s">
        <v>468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474</v>
      </c>
      <c r="B184" s="31" t="s">
        <v>406</v>
      </c>
      <c r="C184" s="31" t="s">
        <v>473</v>
      </c>
      <c r="D184" s="31" t="s">
        <v>475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374</v>
      </c>
      <c r="B185" s="31" t="s">
        <v>406</v>
      </c>
      <c r="C185" s="31" t="s">
        <v>473</v>
      </c>
      <c r="D185" s="31" t="s">
        <v>375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376</v>
      </c>
      <c r="B186" s="31" t="s">
        <v>406</v>
      </c>
      <c r="C186" s="31" t="s">
        <v>473</v>
      </c>
      <c r="D186" s="31" t="s">
        <v>377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378</v>
      </c>
      <c r="B187" s="31" t="s">
        <v>406</v>
      </c>
      <c r="C187" s="31" t="s">
        <v>473</v>
      </c>
      <c r="D187" s="31" t="s">
        <v>379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476</v>
      </c>
      <c r="B188" s="31" t="s">
        <v>406</v>
      </c>
      <c r="C188" s="31" t="s">
        <v>477</v>
      </c>
      <c r="D188" s="31" t="s">
        <v>337</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366</v>
      </c>
      <c r="B189" s="31" t="s">
        <v>406</v>
      </c>
      <c r="C189" s="31" t="s">
        <v>477</v>
      </c>
      <c r="D189" s="31" t="s">
        <v>367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368</v>
      </c>
      <c r="B190" s="31" t="s">
        <v>406</v>
      </c>
      <c r="C190" s="31" t="s">
        <v>477</v>
      </c>
      <c r="D190" s="31" t="s">
        <v>369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372</v>
      </c>
      <c r="B191" s="31" t="s">
        <v>406</v>
      </c>
      <c r="C191" s="31" t="s">
        <v>477</v>
      </c>
      <c r="D191" s="31" t="s">
        <v>373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478</v>
      </c>
      <c r="B192" s="31" t="s">
        <v>406</v>
      </c>
      <c r="C192" s="31" t="s">
        <v>479</v>
      </c>
      <c r="D192" s="31" t="s">
        <v>337</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480</v>
      </c>
      <c r="B193" s="31" t="s">
        <v>406</v>
      </c>
      <c r="C193" s="31" t="s">
        <v>481</v>
      </c>
      <c r="D193" s="31" t="s">
        <v>337</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482</v>
      </c>
      <c r="B194" s="31" t="s">
        <v>406</v>
      </c>
      <c r="C194" s="31" t="s">
        <v>483</v>
      </c>
      <c r="D194" s="31" t="s">
        <v>337</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366</v>
      </c>
      <c r="B195" s="31" t="s">
        <v>406</v>
      </c>
      <c r="C195" s="31" t="s">
        <v>483</v>
      </c>
      <c r="D195" s="31" t="s">
        <v>367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368</v>
      </c>
      <c r="B196" s="31" t="s">
        <v>406</v>
      </c>
      <c r="C196" s="31" t="s">
        <v>483</v>
      </c>
      <c r="D196" s="31" t="s">
        <v>369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370</v>
      </c>
      <c r="B197" s="31" t="s">
        <v>406</v>
      </c>
      <c r="C197" s="31" t="s">
        <v>483</v>
      </c>
      <c r="D197" s="31" t="s">
        <v>371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484</v>
      </c>
      <c r="B198" s="31" t="s">
        <v>406</v>
      </c>
      <c r="C198" s="31" t="s">
        <v>485</v>
      </c>
      <c r="D198" s="31" t="s">
        <v>337</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415</v>
      </c>
      <c r="B199" s="31" t="s">
        <v>406</v>
      </c>
      <c r="C199" s="31" t="s">
        <v>486</v>
      </c>
      <c r="D199" s="31" t="s">
        <v>337</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348</v>
      </c>
      <c r="B200" s="31" t="s">
        <v>406</v>
      </c>
      <c r="C200" s="31" t="s">
        <v>486</v>
      </c>
      <c r="D200" s="31" t="s">
        <v>349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417</v>
      </c>
      <c r="B201" s="31" t="s">
        <v>406</v>
      </c>
      <c r="C201" s="31" t="s">
        <v>486</v>
      </c>
      <c r="D201" s="31" t="s">
        <v>418</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419</v>
      </c>
      <c r="B202" s="31" t="s">
        <v>406</v>
      </c>
      <c r="C202" s="31" t="s">
        <v>486</v>
      </c>
      <c r="D202" s="31" t="s">
        <v>420</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421</v>
      </c>
      <c r="B203" s="31" t="s">
        <v>406</v>
      </c>
      <c r="C203" s="31" t="s">
        <v>486</v>
      </c>
      <c r="D203" s="31" t="s">
        <v>422</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366</v>
      </c>
      <c r="B204" s="31" t="s">
        <v>406</v>
      </c>
      <c r="C204" s="31" t="s">
        <v>486</v>
      </c>
      <c r="D204" s="31" t="s">
        <v>367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368</v>
      </c>
      <c r="B205" s="31" t="s">
        <v>406</v>
      </c>
      <c r="C205" s="31" t="s">
        <v>486</v>
      </c>
      <c r="D205" s="31" t="s">
        <v>369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370</v>
      </c>
      <c r="B206" s="31" t="s">
        <v>406</v>
      </c>
      <c r="C206" s="31" t="s">
        <v>486</v>
      </c>
      <c r="D206" s="31" t="s">
        <v>371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372</v>
      </c>
      <c r="B207" s="31" t="s">
        <v>406</v>
      </c>
      <c r="C207" s="31" t="s">
        <v>486</v>
      </c>
      <c r="D207" s="31" t="s">
        <v>373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487</v>
      </c>
      <c r="B208" s="31" t="s">
        <v>406</v>
      </c>
      <c r="C208" s="31" t="s">
        <v>488</v>
      </c>
      <c r="D208" s="31" t="s">
        <v>337</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489</v>
      </c>
      <c r="B209" s="31" t="s">
        <v>406</v>
      </c>
      <c r="C209" s="31" t="s">
        <v>490</v>
      </c>
      <c r="D209" s="31" t="s">
        <v>337</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366</v>
      </c>
      <c r="B210" s="31" t="s">
        <v>406</v>
      </c>
      <c r="C210" s="31" t="s">
        <v>490</v>
      </c>
      <c r="D210" s="31" t="s">
        <v>367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368</v>
      </c>
      <c r="B211" s="31" t="s">
        <v>406</v>
      </c>
      <c r="C211" s="31" t="s">
        <v>490</v>
      </c>
      <c r="D211" s="31" t="s">
        <v>369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370</v>
      </c>
      <c r="B212" s="31" t="s">
        <v>406</v>
      </c>
      <c r="C212" s="31" t="s">
        <v>490</v>
      </c>
      <c r="D212" s="31" t="s">
        <v>371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491</v>
      </c>
      <c r="B213" s="31" t="s">
        <v>492</v>
      </c>
      <c r="C213" s="31" t="s">
        <v>339</v>
      </c>
      <c r="D213" s="31" t="s">
        <v>337</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493</v>
      </c>
      <c r="B214" s="31" t="s">
        <v>494</v>
      </c>
      <c r="C214" s="31" t="s">
        <v>339</v>
      </c>
      <c r="D214" s="31" t="s">
        <v>337</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458</v>
      </c>
      <c r="B215" s="31" t="s">
        <v>494</v>
      </c>
      <c r="C215" s="31" t="s">
        <v>459</v>
      </c>
      <c r="D215" s="31" t="s">
        <v>337</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464</v>
      </c>
      <c r="B216" s="31" t="s">
        <v>494</v>
      </c>
      <c r="C216" s="31" t="s">
        <v>465</v>
      </c>
      <c r="D216" s="31" t="s">
        <v>337</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495</v>
      </c>
      <c r="B217" s="31" t="s">
        <v>494</v>
      </c>
      <c r="C217" s="31" t="s">
        <v>496</v>
      </c>
      <c r="D217" s="31" t="s">
        <v>337</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467</v>
      </c>
      <c r="B218" s="31" t="s">
        <v>494</v>
      </c>
      <c r="C218" s="31" t="s">
        <v>496</v>
      </c>
      <c r="D218" s="31" t="s">
        <v>468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469</v>
      </c>
      <c r="B219" s="31" t="s">
        <v>494</v>
      </c>
      <c r="C219" s="31" t="s">
        <v>496</v>
      </c>
      <c r="D219" s="31" t="s">
        <v>470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497</v>
      </c>
      <c r="B220" s="31" t="s">
        <v>498</v>
      </c>
      <c r="C220" s="31" t="s">
        <v>339</v>
      </c>
      <c r="D220" s="31" t="s">
        <v>337</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499</v>
      </c>
      <c r="B221" s="31" t="s">
        <v>500</v>
      </c>
      <c r="C221" s="31" t="s">
        <v>339</v>
      </c>
      <c r="D221" s="31" t="s">
        <v>337</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342</v>
      </c>
      <c r="B222" s="31" t="s">
        <v>500</v>
      </c>
      <c r="C222" s="31" t="s">
        <v>343</v>
      </c>
      <c r="D222" s="31" t="s">
        <v>337</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399</v>
      </c>
      <c r="B223" s="31" t="s">
        <v>500</v>
      </c>
      <c r="C223" s="31" t="s">
        <v>400</v>
      </c>
      <c r="D223" s="31" t="s">
        <v>337</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501</v>
      </c>
      <c r="B224" s="31" t="s">
        <v>500</v>
      </c>
      <c r="C224" s="31" t="s">
        <v>502</v>
      </c>
      <c r="D224" s="31" t="s">
        <v>337</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348</v>
      </c>
      <c r="B225" s="31" t="s">
        <v>500</v>
      </c>
      <c r="C225" s="31" t="s">
        <v>502</v>
      </c>
      <c r="D225" s="31" t="s">
        <v>349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350</v>
      </c>
      <c r="B226" s="31" t="s">
        <v>500</v>
      </c>
      <c r="C226" s="31" t="s">
        <v>502</v>
      </c>
      <c r="D226" s="31" t="s">
        <v>351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352</v>
      </c>
      <c r="B227" s="31" t="s">
        <v>500</v>
      </c>
      <c r="C227" s="31" t="s">
        <v>502</v>
      </c>
      <c r="D227" s="31" t="s">
        <v>353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355</v>
      </c>
      <c r="B228" s="31" t="s">
        <v>500</v>
      </c>
      <c r="C228" s="31" t="s">
        <v>502</v>
      </c>
      <c r="D228" s="31" t="s">
        <v>356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366</v>
      </c>
      <c r="B229" s="31" t="s">
        <v>500</v>
      </c>
      <c r="C229" s="31" t="s">
        <v>502</v>
      </c>
      <c r="D229" s="31" t="s">
        <v>367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368</v>
      </c>
      <c r="B230" s="31" t="s">
        <v>500</v>
      </c>
      <c r="C230" s="31" t="s">
        <v>502</v>
      </c>
      <c r="D230" s="31" t="s">
        <v>369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370</v>
      </c>
      <c r="B231" s="31" t="s">
        <v>500</v>
      </c>
      <c r="C231" s="31" t="s">
        <v>502</v>
      </c>
      <c r="D231" s="31" t="s">
        <v>371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372</v>
      </c>
      <c r="B232" s="31" t="s">
        <v>500</v>
      </c>
      <c r="C232" s="31" t="s">
        <v>502</v>
      </c>
      <c r="D232" s="31" t="s">
        <v>373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503</v>
      </c>
      <c r="B233" s="31" t="s">
        <v>504</v>
      </c>
      <c r="C233" s="31" t="s">
        <v>339</v>
      </c>
      <c r="D233" s="31" t="s">
        <v>337</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505</v>
      </c>
      <c r="B234" s="31" t="s">
        <v>504</v>
      </c>
      <c r="C234" s="31" t="s">
        <v>506</v>
      </c>
      <c r="D234" s="31" t="s">
        <v>337</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507</v>
      </c>
      <c r="B235" s="31" t="s">
        <v>504</v>
      </c>
      <c r="C235" s="31" t="s">
        <v>508</v>
      </c>
      <c r="D235" s="31" t="s">
        <v>337</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509</v>
      </c>
      <c r="B236" s="31" t="s">
        <v>504</v>
      </c>
      <c r="C236" s="31" t="s">
        <v>510</v>
      </c>
      <c r="D236" s="31" t="s">
        <v>337</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511</v>
      </c>
      <c r="B237" s="31" t="s">
        <v>504</v>
      </c>
      <c r="C237" s="31" t="s">
        <v>510</v>
      </c>
      <c r="D237" s="31" t="s">
        <v>512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513</v>
      </c>
      <c r="B238" s="31" t="s">
        <v>504</v>
      </c>
      <c r="C238" s="31" t="s">
        <v>510</v>
      </c>
      <c r="D238" s="31" t="s">
        <v>514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515</v>
      </c>
      <c r="B239" s="31" t="s">
        <v>504</v>
      </c>
      <c r="C239" s="31" t="s">
        <v>510</v>
      </c>
      <c r="D239" s="31" t="s">
        <v>516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517</v>
      </c>
      <c r="B240" s="31" t="s">
        <v>504</v>
      </c>
      <c r="C240" s="31" t="s">
        <v>510</v>
      </c>
      <c r="D240" s="31" t="s">
        <v>518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519</v>
      </c>
      <c r="B241" s="31" t="s">
        <v>504</v>
      </c>
      <c r="C241" s="31" t="s">
        <v>520</v>
      </c>
      <c r="D241" s="31" t="s">
        <v>337</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523</v>
      </c>
      <c r="B242" s="31" t="s">
        <v>504</v>
      </c>
      <c r="C242" s="31" t="s">
        <v>524</v>
      </c>
      <c r="D242" s="31" t="s">
        <v>337</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511</v>
      </c>
      <c r="B243" s="31" t="s">
        <v>504</v>
      </c>
      <c r="C243" s="31" t="s">
        <v>524</v>
      </c>
      <c r="D243" s="31" t="s">
        <v>512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513</v>
      </c>
      <c r="B244" s="31" t="s">
        <v>504</v>
      </c>
      <c r="C244" s="31" t="s">
        <v>524</v>
      </c>
      <c r="D244" s="31" t="s">
        <v>514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515</v>
      </c>
      <c r="B245" s="31" t="s">
        <v>504</v>
      </c>
      <c r="C245" s="31" t="s">
        <v>524</v>
      </c>
      <c r="D245" s="31" t="s">
        <v>516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525</v>
      </c>
      <c r="B246" s="31" t="s">
        <v>526</v>
      </c>
      <c r="C246" s="31" t="s">
        <v>339</v>
      </c>
      <c r="D246" s="31" t="s">
        <v>337</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505</v>
      </c>
      <c r="B247" s="31" t="s">
        <v>526</v>
      </c>
      <c r="C247" s="31" t="s">
        <v>506</v>
      </c>
      <c r="D247" s="31" t="s">
        <v>337</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507</v>
      </c>
      <c r="B248" s="31" t="s">
        <v>526</v>
      </c>
      <c r="C248" s="31" t="s">
        <v>508</v>
      </c>
      <c r="D248" s="31" t="s">
        <v>337</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527</v>
      </c>
      <c r="B249" s="31" t="s">
        <v>526</v>
      </c>
      <c r="C249" s="31" t="s">
        <v>528</v>
      </c>
      <c r="D249" s="31" t="s">
        <v>337</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366</v>
      </c>
      <c r="B250" s="31" t="s">
        <v>526</v>
      </c>
      <c r="C250" s="31" t="s">
        <v>528</v>
      </c>
      <c r="D250" s="31" t="s">
        <v>367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368</v>
      </c>
      <c r="B251" s="31" t="s">
        <v>526</v>
      </c>
      <c r="C251" s="31" t="s">
        <v>528</v>
      </c>
      <c r="D251" s="31" t="s">
        <v>369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370</v>
      </c>
      <c r="B252" s="31" t="s">
        <v>526</v>
      </c>
      <c r="C252" s="31" t="s">
        <v>528</v>
      </c>
      <c r="D252" s="31" t="s">
        <v>371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519</v>
      </c>
      <c r="B253" s="31" t="s">
        <v>526</v>
      </c>
      <c r="C253" s="31" t="s">
        <v>520</v>
      </c>
      <c r="D253" s="31" t="s">
        <v>337</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529</v>
      </c>
      <c r="B254" s="31" t="s">
        <v>526</v>
      </c>
      <c r="C254" s="31" t="s">
        <v>530</v>
      </c>
      <c r="D254" s="31" t="s">
        <v>337</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511</v>
      </c>
      <c r="B255" s="31" t="s">
        <v>526</v>
      </c>
      <c r="C255" s="31" t="s">
        <v>530</v>
      </c>
      <c r="D255" s="31" t="s">
        <v>512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513</v>
      </c>
      <c r="B256" s="31" t="s">
        <v>526</v>
      </c>
      <c r="C256" s="31" t="s">
        <v>530</v>
      </c>
      <c r="D256" s="31" t="s">
        <v>514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515</v>
      </c>
      <c r="B257" s="31" t="s">
        <v>526</v>
      </c>
      <c r="C257" s="31" t="s">
        <v>530</v>
      </c>
      <c r="D257" s="31" t="s">
        <v>516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517</v>
      </c>
      <c r="B258" s="31" t="s">
        <v>526</v>
      </c>
      <c r="C258" s="31" t="s">
        <v>530</v>
      </c>
      <c r="D258" s="31" t="s">
        <v>518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531</v>
      </c>
      <c r="B259" s="31" t="s">
        <v>526</v>
      </c>
      <c r="C259" s="31" t="s">
        <v>532</v>
      </c>
      <c r="D259" s="31" t="s">
        <v>337</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366</v>
      </c>
      <c r="B260" s="31" t="s">
        <v>526</v>
      </c>
      <c r="C260" s="31" t="s">
        <v>532</v>
      </c>
      <c r="D260" s="31" t="s">
        <v>367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368</v>
      </c>
      <c r="B261" s="31" t="s">
        <v>526</v>
      </c>
      <c r="C261" s="31" t="s">
        <v>532</v>
      </c>
      <c r="D261" s="31" t="s">
        <v>369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370</v>
      </c>
      <c r="B262" s="31" t="s">
        <v>526</v>
      </c>
      <c r="C262" s="31" t="s">
        <v>532</v>
      </c>
      <c r="D262" s="31" t="s">
        <v>371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533</v>
      </c>
      <c r="B263" s="31" t="s">
        <v>534</v>
      </c>
      <c r="C263" s="31" t="s">
        <v>339</v>
      </c>
      <c r="D263" s="31" t="s">
        <v>337</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535</v>
      </c>
      <c r="B264" s="31" t="s">
        <v>536</v>
      </c>
      <c r="C264" s="31" t="s">
        <v>339</v>
      </c>
      <c r="D264" s="31" t="s">
        <v>337</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342</v>
      </c>
      <c r="B265" s="31" t="s">
        <v>536</v>
      </c>
      <c r="C265" s="31" t="s">
        <v>343</v>
      </c>
      <c r="D265" s="31" t="s">
        <v>337</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411</v>
      </c>
      <c r="B266" s="31" t="s">
        <v>536</v>
      </c>
      <c r="C266" s="31" t="s">
        <v>412</v>
      </c>
      <c r="D266" s="31" t="s">
        <v>337</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537</v>
      </c>
      <c r="B267" s="31" t="s">
        <v>536</v>
      </c>
      <c r="C267" s="31" t="s">
        <v>538</v>
      </c>
      <c r="D267" s="31" t="s">
        <v>337</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366</v>
      </c>
      <c r="B268" s="31" t="s">
        <v>536</v>
      </c>
      <c r="C268" s="31" t="s">
        <v>538</v>
      </c>
      <c r="D268" s="31" t="s">
        <v>367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368</v>
      </c>
      <c r="B269" s="31" t="s">
        <v>536</v>
      </c>
      <c r="C269" s="31" t="s">
        <v>538</v>
      </c>
      <c r="D269" s="31" t="s">
        <v>369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372</v>
      </c>
      <c r="B270" s="31" t="s">
        <v>536</v>
      </c>
      <c r="C270" s="31" t="s">
        <v>538</v>
      </c>
      <c r="D270" s="31" t="s">
        <v>373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539</v>
      </c>
      <c r="B271" s="31" t="s">
        <v>536</v>
      </c>
      <c r="C271" s="31" t="s">
        <v>540</v>
      </c>
      <c r="D271" s="31" t="s">
        <v>337</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541</v>
      </c>
      <c r="B272" s="31" t="s">
        <v>536</v>
      </c>
      <c r="C272" s="31" t="s">
        <v>542</v>
      </c>
      <c r="D272" s="31" t="s">
        <v>337</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544</v>
      </c>
      <c r="B273" s="31" t="s">
        <v>536</v>
      </c>
      <c r="C273" s="31" t="s">
        <v>545</v>
      </c>
      <c r="D273" s="31" t="s">
        <v>337</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374</v>
      </c>
      <c r="B274" s="31" t="s">
        <v>536</v>
      </c>
      <c r="C274" s="31" t="s">
        <v>545</v>
      </c>
      <c r="D274" s="31" t="s">
        <v>375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546</v>
      </c>
      <c r="B275" s="31" t="s">
        <v>536</v>
      </c>
      <c r="C275" s="31" t="s">
        <v>545</v>
      </c>
      <c r="D275" s="31" t="s">
        <v>547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548</v>
      </c>
      <c r="B276" s="31" t="s">
        <v>536</v>
      </c>
      <c r="C276" s="31" t="s">
        <v>549</v>
      </c>
      <c r="D276" s="31" t="s">
        <v>337</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550</v>
      </c>
      <c r="B277" s="31" t="s">
        <v>536</v>
      </c>
      <c r="C277" s="31" t="s">
        <v>551</v>
      </c>
      <c r="D277" s="31" t="s">
        <v>337</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374</v>
      </c>
      <c r="B278" s="31" t="s">
        <v>536</v>
      </c>
      <c r="C278" s="31" t="s">
        <v>551</v>
      </c>
      <c r="D278" s="31" t="s">
        <v>375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546</v>
      </c>
      <c r="B279" s="31" t="s">
        <v>536</v>
      </c>
      <c r="C279" s="31" t="s">
        <v>551</v>
      </c>
      <c r="D279" s="31" t="s">
        <v>547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555</v>
      </c>
      <c r="B280" s="31" t="s">
        <v>536</v>
      </c>
      <c r="C280" s="31" t="s">
        <v>556</v>
      </c>
      <c r="D280" s="31" t="s">
        <v>337</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557</v>
      </c>
      <c r="B281" s="31" t="s">
        <v>536</v>
      </c>
      <c r="C281" s="31" t="s">
        <v>558</v>
      </c>
      <c r="D281" s="31" t="s">
        <v>337</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559</v>
      </c>
      <c r="B282" s="31" t="s">
        <v>536</v>
      </c>
      <c r="C282" s="31" t="s">
        <v>560</v>
      </c>
      <c r="D282" s="31" t="s">
        <v>337</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561</v>
      </c>
      <c r="B283" s="31" t="s">
        <v>536</v>
      </c>
      <c r="C283" s="31" t="s">
        <v>560</v>
      </c>
      <c r="D283" s="31" t="s">
        <v>562</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563</v>
      </c>
      <c r="B284" s="31" t="s">
        <v>536</v>
      </c>
      <c r="C284" s="31" t="s">
        <v>560</v>
      </c>
      <c r="D284" s="31" t="s">
        <v>564</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565</v>
      </c>
      <c r="B285" s="31" t="s">
        <v>536</v>
      </c>
      <c r="C285" s="31" t="s">
        <v>560</v>
      </c>
      <c r="D285" s="31" t="s">
        <v>566</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567</v>
      </c>
      <c r="B286" s="31" t="s">
        <v>568</v>
      </c>
      <c r="C286" s="31" t="s">
        <v>339</v>
      </c>
      <c r="D286" s="31" t="s">
        <v>337</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539</v>
      </c>
      <c r="B287" s="31" t="s">
        <v>568</v>
      </c>
      <c r="C287" s="31" t="s">
        <v>540</v>
      </c>
      <c r="D287" s="31" t="s">
        <v>337</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541</v>
      </c>
      <c r="B288" s="31" t="s">
        <v>568</v>
      </c>
      <c r="C288" s="31" t="s">
        <v>542</v>
      </c>
      <c r="D288" s="31" t="s">
        <v>337</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569</v>
      </c>
      <c r="B289" s="31" t="s">
        <v>568</v>
      </c>
      <c r="C289" s="31" t="s">
        <v>570</v>
      </c>
      <c r="D289" s="31" t="s">
        <v>337</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366</v>
      </c>
      <c r="B290" s="31" t="s">
        <v>568</v>
      </c>
      <c r="C290" s="31" t="s">
        <v>570</v>
      </c>
      <c r="D290" s="31" t="s">
        <v>367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368</v>
      </c>
      <c r="B291" s="31" t="s">
        <v>568</v>
      </c>
      <c r="C291" s="31" t="s">
        <v>570</v>
      </c>
      <c r="D291" s="31" t="s">
        <v>369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372</v>
      </c>
      <c r="B292" s="31" t="s">
        <v>568</v>
      </c>
      <c r="C292" s="31" t="s">
        <v>570</v>
      </c>
      <c r="D292" s="31" t="s">
        <v>373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548</v>
      </c>
      <c r="B293" s="31" t="s">
        <v>568</v>
      </c>
      <c r="C293" s="31" t="s">
        <v>549</v>
      </c>
      <c r="D293" s="31" t="s">
        <v>337</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550</v>
      </c>
      <c r="B294" s="31" t="s">
        <v>568</v>
      </c>
      <c r="C294" s="31" t="s">
        <v>551</v>
      </c>
      <c r="D294" s="31" t="s">
        <v>337</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366</v>
      </c>
      <c r="B295" s="31" t="s">
        <v>568</v>
      </c>
      <c r="C295" s="31" t="s">
        <v>551</v>
      </c>
      <c r="D295" s="31" t="s">
        <v>367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368</v>
      </c>
      <c r="B296" s="31" t="s">
        <v>568</v>
      </c>
      <c r="C296" s="31" t="s">
        <v>551</v>
      </c>
      <c r="D296" s="31" t="s">
        <v>369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372</v>
      </c>
      <c r="B297" s="31" t="s">
        <v>568</v>
      </c>
      <c r="C297" s="31" t="s">
        <v>551</v>
      </c>
      <c r="D297" s="31" t="s">
        <v>373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571</v>
      </c>
      <c r="B298" s="31" t="s">
        <v>568</v>
      </c>
      <c r="C298" s="31" t="s">
        <v>572</v>
      </c>
      <c r="D298" s="31" t="s">
        <v>337</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573</v>
      </c>
      <c r="B299" s="31" t="s">
        <v>568</v>
      </c>
      <c r="C299" s="31" t="s">
        <v>574</v>
      </c>
      <c r="D299" s="31" t="s">
        <v>337</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366</v>
      </c>
      <c r="B300" s="31" t="s">
        <v>568</v>
      </c>
      <c r="C300" s="31" t="s">
        <v>574</v>
      </c>
      <c r="D300" s="31" t="s">
        <v>367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368</v>
      </c>
      <c r="B301" s="31" t="s">
        <v>568</v>
      </c>
      <c r="C301" s="31" t="s">
        <v>574</v>
      </c>
      <c r="D301" s="31" t="s">
        <v>369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372</v>
      </c>
      <c r="B302" s="31" t="s">
        <v>568</v>
      </c>
      <c r="C302" s="31" t="s">
        <v>574</v>
      </c>
      <c r="D302" s="31" t="s">
        <v>373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374</v>
      </c>
      <c r="B303" s="31" t="s">
        <v>568</v>
      </c>
      <c r="C303" s="31" t="s">
        <v>574</v>
      </c>
      <c r="D303" s="31" t="s">
        <v>375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546</v>
      </c>
      <c r="B304" s="31" t="s">
        <v>568</v>
      </c>
      <c r="C304" s="31" t="s">
        <v>574</v>
      </c>
      <c r="D304" s="31" t="s">
        <v>547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577</v>
      </c>
      <c r="B305" s="31" t="s">
        <v>568</v>
      </c>
      <c r="C305" s="31" t="s">
        <v>578</v>
      </c>
      <c r="D305" s="31" t="s">
        <v>337</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581</v>
      </c>
      <c r="B306" s="31" t="s">
        <v>568</v>
      </c>
      <c r="C306" s="31" t="s">
        <v>582</v>
      </c>
      <c r="D306" s="31" t="s">
        <v>337</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366</v>
      </c>
      <c r="B307" s="31" t="s">
        <v>568</v>
      </c>
      <c r="C307" s="31" t="s">
        <v>582</v>
      </c>
      <c r="D307" s="31" t="s">
        <v>367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368</v>
      </c>
      <c r="B308" s="31" t="s">
        <v>568</v>
      </c>
      <c r="C308" s="31" t="s">
        <v>582</v>
      </c>
      <c r="D308" s="31" t="s">
        <v>369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372</v>
      </c>
      <c r="B309" s="31" t="s">
        <v>568</v>
      </c>
      <c r="C309" s="31" t="s">
        <v>582</v>
      </c>
      <c r="D309" s="31" t="s">
        <v>373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583</v>
      </c>
      <c r="B310" s="31" t="s">
        <v>584</v>
      </c>
      <c r="C310" s="31" t="s">
        <v>339</v>
      </c>
      <c r="D310" s="31" t="s">
        <v>337</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458</v>
      </c>
      <c r="B311" s="31" t="s">
        <v>584</v>
      </c>
      <c r="C311" s="31" t="s">
        <v>459</v>
      </c>
      <c r="D311" s="31" t="s">
        <v>337</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464</v>
      </c>
      <c r="B312" s="31" t="s">
        <v>584</v>
      </c>
      <c r="C312" s="31" t="s">
        <v>465</v>
      </c>
      <c r="D312" s="31" t="s">
        <v>337</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586</v>
      </c>
      <c r="B313" s="31" t="s">
        <v>584</v>
      </c>
      <c r="C313" s="31" t="s">
        <v>587</v>
      </c>
      <c r="D313" s="31" t="s">
        <v>337</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467</v>
      </c>
      <c r="B314" s="31" t="s">
        <v>584</v>
      </c>
      <c r="C314" s="31" t="s">
        <v>587</v>
      </c>
      <c r="D314" s="31" t="s">
        <v>468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588</v>
      </c>
      <c r="B315" s="31" t="s">
        <v>584</v>
      </c>
      <c r="C315" s="31" t="s">
        <v>587</v>
      </c>
      <c r="D315" s="31" t="s">
        <v>589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595</v>
      </c>
      <c r="B316" s="31" t="s">
        <v>584</v>
      </c>
      <c r="C316" s="31" t="s">
        <v>587</v>
      </c>
      <c r="D316" s="31" t="s">
        <v>596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478</v>
      </c>
      <c r="B317" s="31" t="s">
        <v>584</v>
      </c>
      <c r="C317" s="31" t="s">
        <v>479</v>
      </c>
      <c r="D317" s="31" t="s">
        <v>337</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480</v>
      </c>
      <c r="B318" s="31" t="s">
        <v>584</v>
      </c>
      <c r="C318" s="31" t="s">
        <v>481</v>
      </c>
      <c r="D318" s="31" t="s">
        <v>337</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586</v>
      </c>
      <c r="B319" s="31" t="s">
        <v>584</v>
      </c>
      <c r="C319" s="31" t="s">
        <v>597</v>
      </c>
      <c r="D319" s="31" t="s">
        <v>337</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366</v>
      </c>
      <c r="B320" s="31" t="s">
        <v>584</v>
      </c>
      <c r="C320" s="31" t="s">
        <v>597</v>
      </c>
      <c r="D320" s="31" t="s">
        <v>367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368</v>
      </c>
      <c r="B321" s="31" t="s">
        <v>584</v>
      </c>
      <c r="C321" s="31" t="s">
        <v>597</v>
      </c>
      <c r="D321" s="31" t="s">
        <v>369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370</v>
      </c>
      <c r="B322" s="31" t="s">
        <v>584</v>
      </c>
      <c r="C322" s="31" t="s">
        <v>597</v>
      </c>
      <c r="D322" s="31" t="s">
        <v>371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482</v>
      </c>
      <c r="B323" s="31" t="s">
        <v>584</v>
      </c>
      <c r="C323" s="31" t="s">
        <v>483</v>
      </c>
      <c r="D323" s="31" t="s">
        <v>337</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366</v>
      </c>
      <c r="B324" s="31" t="s">
        <v>584</v>
      </c>
      <c r="C324" s="31" t="s">
        <v>483</v>
      </c>
      <c r="D324" s="31" t="s">
        <v>367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368</v>
      </c>
      <c r="B325" s="31" t="s">
        <v>584</v>
      </c>
      <c r="C325" s="31" t="s">
        <v>483</v>
      </c>
      <c r="D325" s="31" t="s">
        <v>369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370</v>
      </c>
      <c r="B326" s="31" t="s">
        <v>584</v>
      </c>
      <c r="C326" s="31" t="s">
        <v>483</v>
      </c>
      <c r="D326" s="31" t="s">
        <v>371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598</v>
      </c>
      <c r="B327" s="31" t="s">
        <v>599</v>
      </c>
      <c r="C327" s="31" t="s">
        <v>339</v>
      </c>
      <c r="D327" s="31" t="s">
        <v>337</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600</v>
      </c>
      <c r="B328" s="31" t="s">
        <v>599</v>
      </c>
      <c r="C328" s="31" t="s">
        <v>601</v>
      </c>
      <c r="D328" s="31" t="s">
        <v>337</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602</v>
      </c>
      <c r="B329" s="31" t="s">
        <v>599</v>
      </c>
      <c r="C329" s="31" t="s">
        <v>603</v>
      </c>
      <c r="D329" s="31" t="s">
        <v>337</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604</v>
      </c>
      <c r="B330" s="31" t="s">
        <v>599</v>
      </c>
      <c r="C330" s="31" t="s">
        <v>605</v>
      </c>
      <c r="D330" s="31" t="s">
        <v>337</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366</v>
      </c>
      <c r="B331" s="31" t="s">
        <v>599</v>
      </c>
      <c r="C331" s="31" t="s">
        <v>605</v>
      </c>
      <c r="D331" s="31" t="s">
        <v>367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368</v>
      </c>
      <c r="B332" s="31" t="s">
        <v>599</v>
      </c>
      <c r="C332" s="31" t="s">
        <v>605</v>
      </c>
      <c r="D332" s="31" t="s">
        <v>369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372</v>
      </c>
      <c r="B333" s="31" t="s">
        <v>599</v>
      </c>
      <c r="C333" s="31" t="s">
        <v>605</v>
      </c>
      <c r="D333" s="31" t="s">
        <v>373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606</v>
      </c>
      <c r="B334" s="31" t="s">
        <v>599</v>
      </c>
      <c r="C334" s="31" t="s">
        <v>607</v>
      </c>
      <c r="D334" s="31" t="s">
        <v>337</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609</v>
      </c>
      <c r="B335" s="31" t="s">
        <v>599</v>
      </c>
      <c r="C335" s="31" t="s">
        <v>610</v>
      </c>
      <c r="D335" s="31" t="s">
        <v>337</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366</v>
      </c>
      <c r="B336" s="31" t="s">
        <v>599</v>
      </c>
      <c r="C336" s="31" t="s">
        <v>610</v>
      </c>
      <c r="D336" s="31" t="s">
        <v>367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368</v>
      </c>
      <c r="B337" s="31" t="s">
        <v>599</v>
      </c>
      <c r="C337" s="31" t="s">
        <v>610</v>
      </c>
      <c r="D337" s="31" t="s">
        <v>369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372</v>
      </c>
      <c r="B338" s="31" t="s">
        <v>599</v>
      </c>
      <c r="C338" s="31" t="s">
        <v>610</v>
      </c>
      <c r="D338" s="31" t="s">
        <v>373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611</v>
      </c>
      <c r="B339" s="31" t="s">
        <v>599</v>
      </c>
      <c r="C339" s="31" t="s">
        <v>612</v>
      </c>
      <c r="D339" s="31" t="s">
        <v>337</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366</v>
      </c>
      <c r="B340" s="31" t="s">
        <v>599</v>
      </c>
      <c r="C340" s="31" t="s">
        <v>612</v>
      </c>
      <c r="D340" s="31" t="s">
        <v>367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368</v>
      </c>
      <c r="B341" s="31" t="s">
        <v>599</v>
      </c>
      <c r="C341" s="31" t="s">
        <v>612</v>
      </c>
      <c r="D341" s="31" t="s">
        <v>369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372</v>
      </c>
      <c r="B342" s="31" t="s">
        <v>599</v>
      </c>
      <c r="C342" s="31" t="s">
        <v>612</v>
      </c>
      <c r="D342" s="31" t="s">
        <v>373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613</v>
      </c>
      <c r="B343" s="31" t="s">
        <v>599</v>
      </c>
      <c r="C343" s="31" t="s">
        <v>614</v>
      </c>
      <c r="D343" s="31" t="s">
        <v>337</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v>
      </c>
      <c r="B344" s="31" t="s">
        <v>599</v>
      </c>
      <c r="C344" s="31" t="s">
        <v>9</v>
      </c>
      <c r="D344" s="31" t="s">
        <v>337</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366</v>
      </c>
      <c r="B345" s="31" t="s">
        <v>599</v>
      </c>
      <c r="C345" s="31" t="s">
        <v>9</v>
      </c>
      <c r="D345" s="31" t="s">
        <v>367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368</v>
      </c>
      <c r="B346" s="31" t="s">
        <v>599</v>
      </c>
      <c r="C346" s="31" t="s">
        <v>9</v>
      </c>
      <c r="D346" s="31" t="s">
        <v>369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372</v>
      </c>
      <c r="B347" s="31" t="s">
        <v>599</v>
      </c>
      <c r="C347" s="31" t="s">
        <v>9</v>
      </c>
      <c r="D347" s="31" t="s">
        <v>373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10</v>
      </c>
      <c r="B348" s="31" t="s">
        <v>599</v>
      </c>
      <c r="C348" s="31" t="s">
        <v>11</v>
      </c>
      <c r="D348" s="31" t="s">
        <v>337</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12</v>
      </c>
      <c r="B349" s="31" t="s">
        <v>599</v>
      </c>
      <c r="C349" s="31" t="s">
        <v>13</v>
      </c>
      <c r="D349" s="31" t="s">
        <v>337</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14</v>
      </c>
      <c r="B350" s="31" t="s">
        <v>599</v>
      </c>
      <c r="C350" s="31" t="s">
        <v>15</v>
      </c>
      <c r="D350" s="31" t="s">
        <v>337</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561</v>
      </c>
      <c r="B351" s="31" t="s">
        <v>599</v>
      </c>
      <c r="C351" s="31" t="s">
        <v>15</v>
      </c>
      <c r="D351" s="31" t="s">
        <v>562</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16</v>
      </c>
      <c r="B352" s="31" t="s">
        <v>599</v>
      </c>
      <c r="C352" s="31" t="s">
        <v>15</v>
      </c>
      <c r="D352" s="31" t="s">
        <v>17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374</v>
      </c>
      <c r="B353" s="31" t="s">
        <v>599</v>
      </c>
      <c r="C353" s="31" t="s">
        <v>15</v>
      </c>
      <c r="D353" s="31" t="s">
        <v>375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546</v>
      </c>
      <c r="B354" s="31" t="s">
        <v>599</v>
      </c>
      <c r="C354" s="31" t="s">
        <v>15</v>
      </c>
      <c r="D354" s="31" t="s">
        <v>547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18</v>
      </c>
      <c r="B355" s="31" t="s">
        <v>599</v>
      </c>
      <c r="C355" s="31" t="s">
        <v>19</v>
      </c>
      <c r="D355" s="31" t="s">
        <v>337</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366</v>
      </c>
      <c r="B356" s="31" t="s">
        <v>599</v>
      </c>
      <c r="C356" s="31" t="s">
        <v>19</v>
      </c>
      <c r="D356" s="31" t="s">
        <v>367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368</v>
      </c>
      <c r="B357" s="31" t="s">
        <v>599</v>
      </c>
      <c r="C357" s="31" t="s">
        <v>19</v>
      </c>
      <c r="D357" s="31" t="s">
        <v>369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372</v>
      </c>
      <c r="B358" s="31" t="s">
        <v>599</v>
      </c>
      <c r="C358" s="31" t="s">
        <v>19</v>
      </c>
      <c r="D358" s="31" t="s">
        <v>373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20</v>
      </c>
      <c r="B359" s="31" t="s">
        <v>599</v>
      </c>
      <c r="C359" s="31" t="s">
        <v>21</v>
      </c>
      <c r="D359" s="31" t="s">
        <v>337</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366</v>
      </c>
      <c r="B360" s="31" t="s">
        <v>599</v>
      </c>
      <c r="C360" s="31" t="s">
        <v>21</v>
      </c>
      <c r="D360" s="31" t="s">
        <v>367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368</v>
      </c>
      <c r="B361" s="31" t="s">
        <v>599</v>
      </c>
      <c r="C361" s="31" t="s">
        <v>21</v>
      </c>
      <c r="D361" s="31" t="s">
        <v>369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372</v>
      </c>
      <c r="B362" s="31" t="s">
        <v>599</v>
      </c>
      <c r="C362" s="31" t="s">
        <v>21</v>
      </c>
      <c r="D362" s="31" t="s">
        <v>373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22</v>
      </c>
      <c r="B363" s="31" t="s">
        <v>23</v>
      </c>
      <c r="C363" s="31" t="s">
        <v>339</v>
      </c>
      <c r="D363" s="31" t="s">
        <v>337</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24</v>
      </c>
      <c r="B364" s="31" t="s">
        <v>25</v>
      </c>
      <c r="C364" s="31" t="s">
        <v>339</v>
      </c>
      <c r="D364" s="31" t="s">
        <v>337</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458</v>
      </c>
      <c r="B365" s="31" t="s">
        <v>25</v>
      </c>
      <c r="C365" s="31" t="s">
        <v>459</v>
      </c>
      <c r="D365" s="31" t="s">
        <v>337</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464</v>
      </c>
      <c r="B366" s="31" t="s">
        <v>25</v>
      </c>
      <c r="C366" s="31" t="s">
        <v>465</v>
      </c>
      <c r="D366" s="31" t="s">
        <v>337</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26</v>
      </c>
      <c r="B367" s="31" t="s">
        <v>25</v>
      </c>
      <c r="C367" s="31" t="s">
        <v>27</v>
      </c>
      <c r="D367" s="31" t="s">
        <v>337</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467</v>
      </c>
      <c r="B368" s="31" t="s">
        <v>25</v>
      </c>
      <c r="C368" s="31" t="s">
        <v>27</v>
      </c>
      <c r="D368" s="31" t="s">
        <v>468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588</v>
      </c>
      <c r="B369" s="31" t="s">
        <v>25</v>
      </c>
      <c r="C369" s="31" t="s">
        <v>27</v>
      </c>
      <c r="D369" s="31" t="s">
        <v>589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595</v>
      </c>
      <c r="B370" s="31" t="s">
        <v>25</v>
      </c>
      <c r="C370" s="31" t="s">
        <v>27</v>
      </c>
      <c r="D370" s="31" t="s">
        <v>596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28</v>
      </c>
      <c r="B371" s="31" t="s">
        <v>25</v>
      </c>
      <c r="C371" s="31" t="s">
        <v>29</v>
      </c>
      <c r="D371" s="31" t="s">
        <v>337</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467</v>
      </c>
      <c r="B372" s="31" t="s">
        <v>25</v>
      </c>
      <c r="C372" s="31" t="s">
        <v>29</v>
      </c>
      <c r="D372" s="31" t="s">
        <v>468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588</v>
      </c>
      <c r="B373" s="31" t="s">
        <v>25</v>
      </c>
      <c r="C373" s="31" t="s">
        <v>29</v>
      </c>
      <c r="D373" s="31" t="s">
        <v>589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595</v>
      </c>
      <c r="B374" s="31" t="s">
        <v>25</v>
      </c>
      <c r="C374" s="31" t="s">
        <v>29</v>
      </c>
      <c r="D374" s="31" t="s">
        <v>596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600</v>
      </c>
      <c r="B375" s="31" t="s">
        <v>25</v>
      </c>
      <c r="C375" s="31" t="s">
        <v>601</v>
      </c>
      <c r="D375" s="31" t="s">
        <v>337</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606</v>
      </c>
      <c r="B376" s="31" t="s">
        <v>25</v>
      </c>
      <c r="C376" s="31" t="s">
        <v>607</v>
      </c>
      <c r="D376" s="31" t="s">
        <v>337</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30</v>
      </c>
      <c r="B377" s="31" t="s">
        <v>25</v>
      </c>
      <c r="C377" s="31" t="s">
        <v>31</v>
      </c>
      <c r="D377" s="31" t="s">
        <v>337</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366</v>
      </c>
      <c r="B378" s="31" t="s">
        <v>25</v>
      </c>
      <c r="C378" s="31" t="s">
        <v>31</v>
      </c>
      <c r="D378" s="31" t="s">
        <v>367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368</v>
      </c>
      <c r="B379" s="31" t="s">
        <v>25</v>
      </c>
      <c r="C379" s="31" t="s">
        <v>31</v>
      </c>
      <c r="D379" s="31" t="s">
        <v>369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372</v>
      </c>
      <c r="B380" s="31" t="s">
        <v>25</v>
      </c>
      <c r="C380" s="31" t="s">
        <v>31</v>
      </c>
      <c r="D380" s="31" t="s">
        <v>373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32</v>
      </c>
      <c r="B381" s="31" t="s">
        <v>25</v>
      </c>
      <c r="C381" s="31" t="s">
        <v>33</v>
      </c>
      <c r="D381" s="31" t="s">
        <v>337</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34</v>
      </c>
      <c r="B382" s="31" t="s">
        <v>25</v>
      </c>
      <c r="C382" s="31" t="s">
        <v>35</v>
      </c>
      <c r="D382" s="31" t="s">
        <v>337</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366</v>
      </c>
      <c r="B383" s="31" t="s">
        <v>25</v>
      </c>
      <c r="C383" s="31" t="s">
        <v>35</v>
      </c>
      <c r="D383" s="31" t="s">
        <v>367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368</v>
      </c>
      <c r="B384" s="31" t="s">
        <v>25</v>
      </c>
      <c r="C384" s="31" t="s">
        <v>35</v>
      </c>
      <c r="D384" s="31" t="s">
        <v>369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372</v>
      </c>
      <c r="B385" s="31" t="s">
        <v>25</v>
      </c>
      <c r="C385" s="31" t="s">
        <v>35</v>
      </c>
      <c r="D385" s="31" t="s">
        <v>373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36</v>
      </c>
      <c r="B386" s="31" t="s">
        <v>25</v>
      </c>
      <c r="C386" s="31" t="s">
        <v>35</v>
      </c>
      <c r="D386" s="31" t="s">
        <v>37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38</v>
      </c>
      <c r="B387" s="31" t="s">
        <v>25</v>
      </c>
      <c r="C387" s="31" t="s">
        <v>35</v>
      </c>
      <c r="D387" s="31" t="s">
        <v>39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40</v>
      </c>
      <c r="B388" s="31" t="s">
        <v>25</v>
      </c>
      <c r="C388" s="31" t="s">
        <v>35</v>
      </c>
      <c r="D388" s="31" t="s">
        <v>41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42</v>
      </c>
      <c r="B389" s="31" t="s">
        <v>25</v>
      </c>
      <c r="C389" s="31" t="s">
        <v>43</v>
      </c>
      <c r="D389" s="31" t="s">
        <v>337</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366</v>
      </c>
      <c r="B390" s="31" t="s">
        <v>25</v>
      </c>
      <c r="C390" s="31" t="s">
        <v>43</v>
      </c>
      <c r="D390" s="31" t="s">
        <v>367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368</v>
      </c>
      <c r="B391" s="31" t="s">
        <v>25</v>
      </c>
      <c r="C391" s="31" t="s">
        <v>43</v>
      </c>
      <c r="D391" s="31" t="s">
        <v>369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372</v>
      </c>
      <c r="B392" s="31" t="s">
        <v>25</v>
      </c>
      <c r="C392" s="31" t="s">
        <v>43</v>
      </c>
      <c r="D392" s="31" t="s">
        <v>373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26</v>
      </c>
      <c r="B393" s="31" t="s">
        <v>25</v>
      </c>
      <c r="C393" s="31" t="s">
        <v>44</v>
      </c>
      <c r="D393" s="31" t="s">
        <v>337</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36</v>
      </c>
      <c r="B394" s="31" t="s">
        <v>25</v>
      </c>
      <c r="C394" s="31" t="s">
        <v>44</v>
      </c>
      <c r="D394" s="31" t="s">
        <v>37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38</v>
      </c>
      <c r="B395" s="31" t="s">
        <v>25</v>
      </c>
      <c r="C395" s="31" t="s">
        <v>44</v>
      </c>
      <c r="D395" s="31" t="s">
        <v>39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40</v>
      </c>
      <c r="B396" s="31" t="s">
        <v>25</v>
      </c>
      <c r="C396" s="31" t="s">
        <v>44</v>
      </c>
      <c r="D396" s="31" t="s">
        <v>41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28</v>
      </c>
      <c r="B397" s="31" t="s">
        <v>25</v>
      </c>
      <c r="C397" s="31" t="s">
        <v>45</v>
      </c>
      <c r="D397" s="31" t="s">
        <v>337</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36</v>
      </c>
      <c r="B398" s="31" t="s">
        <v>25</v>
      </c>
      <c r="C398" s="31" t="s">
        <v>45</v>
      </c>
      <c r="D398" s="31" t="s">
        <v>37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38</v>
      </c>
      <c r="B399" s="31" t="s">
        <v>25</v>
      </c>
      <c r="C399" s="31" t="s">
        <v>45</v>
      </c>
      <c r="D399" s="31" t="s">
        <v>39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40</v>
      </c>
      <c r="B400" s="31" t="s">
        <v>25</v>
      </c>
      <c r="C400" s="31" t="s">
        <v>45</v>
      </c>
      <c r="D400" s="31" t="s">
        <v>41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46</v>
      </c>
      <c r="B401" s="31" t="s">
        <v>47</v>
      </c>
      <c r="C401" s="31" t="s">
        <v>339</v>
      </c>
      <c r="D401" s="31" t="s">
        <v>337</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458</v>
      </c>
      <c r="B402" s="31" t="s">
        <v>47</v>
      </c>
      <c r="C402" s="31" t="s">
        <v>459</v>
      </c>
      <c r="D402" s="31" t="s">
        <v>337</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464</v>
      </c>
      <c r="B403" s="31" t="s">
        <v>47</v>
      </c>
      <c r="C403" s="31" t="s">
        <v>465</v>
      </c>
      <c r="D403" s="31" t="s">
        <v>337</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48</v>
      </c>
      <c r="B404" s="31" t="s">
        <v>47</v>
      </c>
      <c r="C404" s="31" t="s">
        <v>49</v>
      </c>
      <c r="D404" s="31" t="s">
        <v>337</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467</v>
      </c>
      <c r="B405" s="31" t="s">
        <v>47</v>
      </c>
      <c r="C405" s="31" t="s">
        <v>49</v>
      </c>
      <c r="D405" s="31" t="s">
        <v>468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588</v>
      </c>
      <c r="B406" s="31" t="s">
        <v>47</v>
      </c>
      <c r="C406" s="31" t="s">
        <v>49</v>
      </c>
      <c r="D406" s="31" t="s">
        <v>589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595</v>
      </c>
      <c r="B407" s="31" t="s">
        <v>47</v>
      </c>
      <c r="C407" s="31" t="s">
        <v>49</v>
      </c>
      <c r="D407" s="31" t="s">
        <v>596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v>
      </c>
      <c r="B408" s="31" t="s">
        <v>47</v>
      </c>
      <c r="C408" s="31" t="s">
        <v>51</v>
      </c>
      <c r="D408" s="31" t="s">
        <v>337</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467</v>
      </c>
      <c r="B409" s="31" t="s">
        <v>47</v>
      </c>
      <c r="C409" s="31" t="s">
        <v>51</v>
      </c>
      <c r="D409" s="31" t="s">
        <v>468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588</v>
      </c>
      <c r="B410" s="31" t="s">
        <v>47</v>
      </c>
      <c r="C410" s="31" t="s">
        <v>51</v>
      </c>
      <c r="D410" s="31" t="s">
        <v>589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52</v>
      </c>
      <c r="B411" s="31" t="s">
        <v>47</v>
      </c>
      <c r="C411" s="31" t="s">
        <v>51</v>
      </c>
      <c r="D411" s="31" t="s">
        <v>53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600</v>
      </c>
      <c r="B412" s="31" t="s">
        <v>47</v>
      </c>
      <c r="C412" s="31" t="s">
        <v>601</v>
      </c>
      <c r="D412" s="31" t="s">
        <v>337</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54</v>
      </c>
      <c r="B413" s="31" t="s">
        <v>47</v>
      </c>
      <c r="C413" s="31" t="s">
        <v>55</v>
      </c>
      <c r="D413" s="31" t="s">
        <v>337</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56</v>
      </c>
      <c r="B414" s="31" t="s">
        <v>47</v>
      </c>
      <c r="C414" s="31" t="s">
        <v>57</v>
      </c>
      <c r="D414" s="31" t="s">
        <v>337</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366</v>
      </c>
      <c r="B415" s="31" t="s">
        <v>47</v>
      </c>
      <c r="C415" s="31" t="s">
        <v>57</v>
      </c>
      <c r="D415" s="31" t="s">
        <v>367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368</v>
      </c>
      <c r="B416" s="31" t="s">
        <v>47</v>
      </c>
      <c r="C416" s="31" t="s">
        <v>57</v>
      </c>
      <c r="D416" s="31" t="s">
        <v>369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372</v>
      </c>
      <c r="B417" s="31" t="s">
        <v>47</v>
      </c>
      <c r="C417" s="31" t="s">
        <v>57</v>
      </c>
      <c r="D417" s="31" t="s">
        <v>373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58</v>
      </c>
      <c r="B418" s="31" t="s">
        <v>47</v>
      </c>
      <c r="C418" s="31" t="s">
        <v>59</v>
      </c>
      <c r="D418" s="31" t="s">
        <v>337</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60</v>
      </c>
      <c r="B419" s="31" t="s">
        <v>47</v>
      </c>
      <c r="C419" s="31" t="s">
        <v>61</v>
      </c>
      <c r="D419" s="31" t="s">
        <v>337</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62</v>
      </c>
      <c r="B420" s="31" t="s">
        <v>47</v>
      </c>
      <c r="C420" s="31" t="s">
        <v>63</v>
      </c>
      <c r="D420" s="31" t="s">
        <v>337</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366</v>
      </c>
      <c r="B421" s="31" t="s">
        <v>47</v>
      </c>
      <c r="C421" s="31" t="s">
        <v>63</v>
      </c>
      <c r="D421" s="31" t="s">
        <v>367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368</v>
      </c>
      <c r="B422" s="31" t="s">
        <v>47</v>
      </c>
      <c r="C422" s="31" t="s">
        <v>63</v>
      </c>
      <c r="D422" s="31" t="s">
        <v>369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372</v>
      </c>
      <c r="B423" s="31" t="s">
        <v>47</v>
      </c>
      <c r="C423" s="31" t="s">
        <v>63</v>
      </c>
      <c r="D423" s="31" t="s">
        <v>373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64</v>
      </c>
      <c r="B424" s="31" t="s">
        <v>47</v>
      </c>
      <c r="C424" s="31" t="s">
        <v>65</v>
      </c>
      <c r="D424" s="31" t="s">
        <v>337</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366</v>
      </c>
      <c r="B425" s="31" t="s">
        <v>47</v>
      </c>
      <c r="C425" s="31" t="s">
        <v>65</v>
      </c>
      <c r="D425" s="31" t="s">
        <v>367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368</v>
      </c>
      <c r="B426" s="31" t="s">
        <v>47</v>
      </c>
      <c r="C426" s="31" t="s">
        <v>65</v>
      </c>
      <c r="D426" s="31" t="s">
        <v>369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372</v>
      </c>
      <c r="B427" s="31" t="s">
        <v>47</v>
      </c>
      <c r="C427" s="31" t="s">
        <v>65</v>
      </c>
      <c r="D427" s="31" t="s">
        <v>373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66</v>
      </c>
      <c r="B428" s="31" t="s">
        <v>67</v>
      </c>
      <c r="C428" s="31" t="s">
        <v>339</v>
      </c>
      <c r="D428" s="31" t="s">
        <v>337</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600</v>
      </c>
      <c r="B429" s="31" t="s">
        <v>67</v>
      </c>
      <c r="C429" s="31" t="s">
        <v>601</v>
      </c>
      <c r="D429" s="31" t="s">
        <v>337</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68</v>
      </c>
      <c r="B430" s="31" t="s">
        <v>67</v>
      </c>
      <c r="C430" s="31" t="s">
        <v>69</v>
      </c>
      <c r="D430" s="31" t="s">
        <v>337</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70</v>
      </c>
      <c r="B431" s="31" t="s">
        <v>67</v>
      </c>
      <c r="C431" s="31" t="s">
        <v>71</v>
      </c>
      <c r="D431" s="31" t="s">
        <v>337</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366</v>
      </c>
      <c r="B432" s="31" t="s">
        <v>67</v>
      </c>
      <c r="C432" s="31" t="s">
        <v>71</v>
      </c>
      <c r="D432" s="31" t="s">
        <v>367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368</v>
      </c>
      <c r="B433" s="31" t="s">
        <v>67</v>
      </c>
      <c r="C433" s="31" t="s">
        <v>71</v>
      </c>
      <c r="D433" s="31" t="s">
        <v>369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372</v>
      </c>
      <c r="B434" s="31" t="s">
        <v>67</v>
      </c>
      <c r="C434" s="31" t="s">
        <v>71</v>
      </c>
      <c r="D434" s="31" t="s">
        <v>373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374</v>
      </c>
      <c r="B435" s="31" t="s">
        <v>67</v>
      </c>
      <c r="C435" s="31" t="s">
        <v>71</v>
      </c>
      <c r="D435" s="31" t="s">
        <v>375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546</v>
      </c>
      <c r="B436" s="31" t="s">
        <v>67</v>
      </c>
      <c r="C436" s="31" t="s">
        <v>71</v>
      </c>
      <c r="D436" s="31" t="s">
        <v>547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72</v>
      </c>
      <c r="B437" s="31" t="s">
        <v>67</v>
      </c>
      <c r="C437" s="31" t="s">
        <v>73</v>
      </c>
      <c r="D437" s="31" t="s">
        <v>337</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366</v>
      </c>
      <c r="B438" s="31" t="s">
        <v>67</v>
      </c>
      <c r="C438" s="31" t="s">
        <v>73</v>
      </c>
      <c r="D438" s="31" t="s">
        <v>367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368</v>
      </c>
      <c r="B439" s="31" t="s">
        <v>67</v>
      </c>
      <c r="C439" s="31" t="s">
        <v>73</v>
      </c>
      <c r="D439" s="31" t="s">
        <v>369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372</v>
      </c>
      <c r="B440" s="31" t="s">
        <v>67</v>
      </c>
      <c r="C440" s="31" t="s">
        <v>73</v>
      </c>
      <c r="D440" s="31" t="s">
        <v>373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374</v>
      </c>
      <c r="B441" s="31" t="s">
        <v>67</v>
      </c>
      <c r="C441" s="31" t="s">
        <v>73</v>
      </c>
      <c r="D441" s="31" t="s">
        <v>375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546</v>
      </c>
      <c r="B442" s="31" t="s">
        <v>67</v>
      </c>
      <c r="C442" s="31" t="s">
        <v>73</v>
      </c>
      <c r="D442" s="31" t="s">
        <v>547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74</v>
      </c>
      <c r="B443" s="31" t="s">
        <v>67</v>
      </c>
      <c r="C443" s="31" t="s">
        <v>75</v>
      </c>
      <c r="D443" s="31" t="s">
        <v>337</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366</v>
      </c>
      <c r="B444" s="31" t="s">
        <v>67</v>
      </c>
      <c r="C444" s="31" t="s">
        <v>75</v>
      </c>
      <c r="D444" s="31" t="s">
        <v>367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368</v>
      </c>
      <c r="B445" s="31" t="s">
        <v>67</v>
      </c>
      <c r="C445" s="31" t="s">
        <v>75</v>
      </c>
      <c r="D445" s="31" t="s">
        <v>369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372</v>
      </c>
      <c r="B446" s="31" t="s">
        <v>67</v>
      </c>
      <c r="C446" s="31" t="s">
        <v>75</v>
      </c>
      <c r="D446" s="31" t="s">
        <v>373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76</v>
      </c>
      <c r="B447" s="31" t="s">
        <v>67</v>
      </c>
      <c r="C447" s="31" t="s">
        <v>77</v>
      </c>
      <c r="D447" s="31" t="s">
        <v>337</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366</v>
      </c>
      <c r="B448" s="31" t="s">
        <v>67</v>
      </c>
      <c r="C448" s="31" t="s">
        <v>77</v>
      </c>
      <c r="D448" s="31" t="s">
        <v>367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368</v>
      </c>
      <c r="B449" s="31" t="s">
        <v>67</v>
      </c>
      <c r="C449" s="31" t="s">
        <v>77</v>
      </c>
      <c r="D449" s="31" t="s">
        <v>369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372</v>
      </c>
      <c r="B450" s="31" t="s">
        <v>67</v>
      </c>
      <c r="C450" s="31" t="s">
        <v>77</v>
      </c>
      <c r="D450" s="31" t="s">
        <v>373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32</v>
      </c>
      <c r="B451" s="31" t="s">
        <v>67</v>
      </c>
      <c r="C451" s="31" t="s">
        <v>33</v>
      </c>
      <c r="D451" s="31" t="s">
        <v>337</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34</v>
      </c>
      <c r="B452" s="31" t="s">
        <v>67</v>
      </c>
      <c r="C452" s="31" t="s">
        <v>35</v>
      </c>
      <c r="D452" s="31" t="s">
        <v>337</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366</v>
      </c>
      <c r="B453" s="31" t="s">
        <v>67</v>
      </c>
      <c r="C453" s="31" t="s">
        <v>35</v>
      </c>
      <c r="D453" s="31" t="s">
        <v>367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368</v>
      </c>
      <c r="B454" s="31" t="s">
        <v>67</v>
      </c>
      <c r="C454" s="31" t="s">
        <v>35</v>
      </c>
      <c r="D454" s="31" t="s">
        <v>369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372</v>
      </c>
      <c r="B455" s="31" t="s">
        <v>67</v>
      </c>
      <c r="C455" s="31" t="s">
        <v>35</v>
      </c>
      <c r="D455" s="31" t="s">
        <v>373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78</v>
      </c>
      <c r="B456" s="31" t="s">
        <v>79</v>
      </c>
      <c r="C456" s="31" t="s">
        <v>339</v>
      </c>
      <c r="D456" s="31" t="s">
        <v>337</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600</v>
      </c>
      <c r="B457" s="31" t="s">
        <v>79</v>
      </c>
      <c r="C457" s="31" t="s">
        <v>601</v>
      </c>
      <c r="D457" s="31" t="s">
        <v>337</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54</v>
      </c>
      <c r="B458" s="31" t="s">
        <v>79</v>
      </c>
      <c r="C458" s="31" t="s">
        <v>55</v>
      </c>
      <c r="D458" s="31" t="s">
        <v>337</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80</v>
      </c>
      <c r="B459" s="31" t="s">
        <v>79</v>
      </c>
      <c r="C459" s="31" t="s">
        <v>81</v>
      </c>
      <c r="D459" s="31" t="s">
        <v>337</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348</v>
      </c>
      <c r="B460" s="31" t="s">
        <v>79</v>
      </c>
      <c r="C460" s="31" t="s">
        <v>81</v>
      </c>
      <c r="D460" s="31" t="s">
        <v>349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417</v>
      </c>
      <c r="B461" s="31" t="s">
        <v>79</v>
      </c>
      <c r="C461" s="31" t="s">
        <v>81</v>
      </c>
      <c r="D461" s="31" t="s">
        <v>418</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419</v>
      </c>
      <c r="B462" s="31" t="s">
        <v>79</v>
      </c>
      <c r="C462" s="31" t="s">
        <v>81</v>
      </c>
      <c r="D462" s="31" t="s">
        <v>420</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80</v>
      </c>
      <c r="B463" s="31" t="s">
        <v>79</v>
      </c>
      <c r="C463" s="31" t="s">
        <v>82</v>
      </c>
      <c r="D463" s="31" t="s">
        <v>337</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348</v>
      </c>
      <c r="B464" s="31" t="s">
        <v>79</v>
      </c>
      <c r="C464" s="31" t="s">
        <v>82</v>
      </c>
      <c r="D464" s="31" t="s">
        <v>349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417</v>
      </c>
      <c r="B465" s="31" t="s">
        <v>79</v>
      </c>
      <c r="C465" s="31" t="s">
        <v>82</v>
      </c>
      <c r="D465" s="31" t="s">
        <v>418</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419</v>
      </c>
      <c r="B466" s="31" t="s">
        <v>79</v>
      </c>
      <c r="C466" s="31" t="s">
        <v>82</v>
      </c>
      <c r="D466" s="31" t="s">
        <v>420</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421</v>
      </c>
      <c r="B467" s="31" t="s">
        <v>79</v>
      </c>
      <c r="C467" s="31" t="s">
        <v>82</v>
      </c>
      <c r="D467" s="31" t="s">
        <v>422</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366</v>
      </c>
      <c r="B468" s="31" t="s">
        <v>79</v>
      </c>
      <c r="C468" s="31" t="s">
        <v>82</v>
      </c>
      <c r="D468" s="31" t="s">
        <v>367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368</v>
      </c>
      <c r="B469" s="31" t="s">
        <v>79</v>
      </c>
      <c r="C469" s="31" t="s">
        <v>82</v>
      </c>
      <c r="D469" s="31" t="s">
        <v>369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370</v>
      </c>
      <c r="B470" s="31" t="s">
        <v>79</v>
      </c>
      <c r="C470" s="31" t="s">
        <v>82</v>
      </c>
      <c r="D470" s="31" t="s">
        <v>371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372</v>
      </c>
      <c r="B471" s="31" t="s">
        <v>79</v>
      </c>
      <c r="C471" s="31" t="s">
        <v>82</v>
      </c>
      <c r="D471" s="31" t="s">
        <v>373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374</v>
      </c>
      <c r="B472" s="31" t="s">
        <v>79</v>
      </c>
      <c r="C472" s="31" t="s">
        <v>82</v>
      </c>
      <c r="D472" s="31" t="s">
        <v>375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376</v>
      </c>
      <c r="B473" s="31" t="s">
        <v>79</v>
      </c>
      <c r="C473" s="31" t="s">
        <v>82</v>
      </c>
      <c r="D473" s="31" t="s">
        <v>377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378</v>
      </c>
      <c r="B474" s="31" t="s">
        <v>79</v>
      </c>
      <c r="C474" s="31" t="s">
        <v>82</v>
      </c>
      <c r="D474" s="31" t="s">
        <v>379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83</v>
      </c>
      <c r="B475" s="31" t="s">
        <v>84</v>
      </c>
      <c r="C475" s="31" t="s">
        <v>339</v>
      </c>
      <c r="D475" s="31" t="s">
        <v>337</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85</v>
      </c>
      <c r="B476" s="31" t="s">
        <v>86</v>
      </c>
      <c r="C476" s="31" t="s">
        <v>339</v>
      </c>
      <c r="D476" s="31" t="s">
        <v>337</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87</v>
      </c>
      <c r="B477" s="31" t="s">
        <v>86</v>
      </c>
      <c r="C477" s="31" t="s">
        <v>88</v>
      </c>
      <c r="D477" s="31" t="s">
        <v>337</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v>
      </c>
      <c r="B478" s="31" t="s">
        <v>86</v>
      </c>
      <c r="C478" s="31" t="s">
        <v>89</v>
      </c>
      <c r="D478" s="31" t="s">
        <v>337</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36</v>
      </c>
      <c r="B479" s="31" t="s">
        <v>86</v>
      </c>
      <c r="C479" s="31" t="s">
        <v>89</v>
      </c>
      <c r="D479" s="31" t="s">
        <v>37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38</v>
      </c>
      <c r="B480" s="31" t="s">
        <v>86</v>
      </c>
      <c r="C480" s="31" t="s">
        <v>89</v>
      </c>
      <c r="D480" s="31" t="s">
        <v>39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90</v>
      </c>
      <c r="B481" s="31" t="s">
        <v>86</v>
      </c>
      <c r="C481" s="31" t="s">
        <v>89</v>
      </c>
      <c r="D481" s="31" t="s">
        <v>91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92</v>
      </c>
      <c r="B482" s="31" t="s">
        <v>86</v>
      </c>
      <c r="C482" s="31" t="s">
        <v>93</v>
      </c>
      <c r="D482" s="31" t="s">
        <v>337</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366</v>
      </c>
      <c r="B483" s="31" t="s">
        <v>86</v>
      </c>
      <c r="C483" s="31" t="s">
        <v>93</v>
      </c>
      <c r="D483" s="31" t="s">
        <v>367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368</v>
      </c>
      <c r="B484" s="31" t="s">
        <v>86</v>
      </c>
      <c r="C484" s="31" t="s">
        <v>93</v>
      </c>
      <c r="D484" s="31" t="s">
        <v>369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372</v>
      </c>
      <c r="B485" s="31" t="s">
        <v>86</v>
      </c>
      <c r="C485" s="31" t="s">
        <v>93</v>
      </c>
      <c r="D485" s="31" t="s">
        <v>373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94</v>
      </c>
      <c r="B486" s="31" t="s">
        <v>86</v>
      </c>
      <c r="C486" s="31" t="s">
        <v>95</v>
      </c>
      <c r="D486" s="31" t="s">
        <v>337</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36</v>
      </c>
      <c r="B487" s="31" t="s">
        <v>86</v>
      </c>
      <c r="C487" s="31" t="s">
        <v>95</v>
      </c>
      <c r="D487" s="31" t="s">
        <v>37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38</v>
      </c>
      <c r="B488" s="31" t="s">
        <v>86</v>
      </c>
      <c r="C488" s="31" t="s">
        <v>95</v>
      </c>
      <c r="D488" s="31" t="s">
        <v>39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90</v>
      </c>
      <c r="B489" s="31" t="s">
        <v>86</v>
      </c>
      <c r="C489" s="31" t="s">
        <v>95</v>
      </c>
      <c r="D489" s="31" t="s">
        <v>91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96</v>
      </c>
      <c r="B490" s="31" t="s">
        <v>97</v>
      </c>
      <c r="C490" s="31" t="s">
        <v>339</v>
      </c>
      <c r="D490" s="31" t="s">
        <v>337</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98</v>
      </c>
      <c r="B491" s="31" t="s">
        <v>99</v>
      </c>
      <c r="C491" s="31" t="s">
        <v>339</v>
      </c>
      <c r="D491" s="31" t="s">
        <v>337</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458</v>
      </c>
      <c r="B492" s="31" t="s">
        <v>99</v>
      </c>
      <c r="C492" s="31" t="s">
        <v>459</v>
      </c>
      <c r="D492" s="31" t="s">
        <v>337</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464</v>
      </c>
      <c r="B493" s="31" t="s">
        <v>99</v>
      </c>
      <c r="C493" s="31" t="s">
        <v>465</v>
      </c>
      <c r="D493" s="31" t="s">
        <v>337</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100</v>
      </c>
      <c r="B494" s="31" t="s">
        <v>99</v>
      </c>
      <c r="C494" s="31" t="s">
        <v>101</v>
      </c>
      <c r="D494" s="31" t="s">
        <v>337</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348</v>
      </c>
      <c r="B495" s="31" t="s">
        <v>99</v>
      </c>
      <c r="C495" s="31" t="s">
        <v>101</v>
      </c>
      <c r="D495" s="31" t="s">
        <v>349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417</v>
      </c>
      <c r="B496" s="31" t="s">
        <v>99</v>
      </c>
      <c r="C496" s="31" t="s">
        <v>101</v>
      </c>
      <c r="D496" s="31" t="s">
        <v>418</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419</v>
      </c>
      <c r="B497" s="31" t="s">
        <v>99</v>
      </c>
      <c r="C497" s="31" t="s">
        <v>101</v>
      </c>
      <c r="D497" s="31" t="s">
        <v>420</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421</v>
      </c>
      <c r="B498" s="31" t="s">
        <v>99</v>
      </c>
      <c r="C498" s="31" t="s">
        <v>101</v>
      </c>
      <c r="D498" s="31" t="s">
        <v>422</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366</v>
      </c>
      <c r="B499" s="31" t="s">
        <v>99</v>
      </c>
      <c r="C499" s="31" t="s">
        <v>101</v>
      </c>
      <c r="D499" s="31" t="s">
        <v>367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368</v>
      </c>
      <c r="B500" s="31" t="s">
        <v>99</v>
      </c>
      <c r="C500" s="31" t="s">
        <v>101</v>
      </c>
      <c r="D500" s="31" t="s">
        <v>369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372</v>
      </c>
      <c r="B501" s="31" t="s">
        <v>99</v>
      </c>
      <c r="C501" s="31" t="s">
        <v>101</v>
      </c>
      <c r="D501" s="31" t="s">
        <v>373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374</v>
      </c>
      <c r="B502" s="31" t="s">
        <v>99</v>
      </c>
      <c r="C502" s="31" t="s">
        <v>101</v>
      </c>
      <c r="D502" s="31" t="s">
        <v>375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376</v>
      </c>
      <c r="B503" s="31" t="s">
        <v>99</v>
      </c>
      <c r="C503" s="31" t="s">
        <v>101</v>
      </c>
      <c r="D503" s="31" t="s">
        <v>377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378</v>
      </c>
      <c r="B504" s="31" t="s">
        <v>99</v>
      </c>
      <c r="C504" s="31" t="s">
        <v>101</v>
      </c>
      <c r="D504" s="31" t="s">
        <v>379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472</v>
      </c>
      <c r="B505" s="31" t="s">
        <v>99</v>
      </c>
      <c r="C505" s="31" t="s">
        <v>473</v>
      </c>
      <c r="D505" s="31" t="s">
        <v>337</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511</v>
      </c>
      <c r="B506" s="31" t="s">
        <v>99</v>
      </c>
      <c r="C506" s="31" t="s">
        <v>473</v>
      </c>
      <c r="D506" s="31" t="s">
        <v>512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513</v>
      </c>
      <c r="B507" s="31" t="s">
        <v>99</v>
      </c>
      <c r="C507" s="31" t="s">
        <v>473</v>
      </c>
      <c r="D507" s="31" t="s">
        <v>514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517</v>
      </c>
      <c r="B508" s="31" t="s">
        <v>99</v>
      </c>
      <c r="C508" s="31" t="s">
        <v>473</v>
      </c>
      <c r="D508" s="31" t="s">
        <v>518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102</v>
      </c>
      <c r="B509" s="31" t="s">
        <v>99</v>
      </c>
      <c r="C509" s="31" t="s">
        <v>473</v>
      </c>
      <c r="D509" s="31" t="s">
        <v>103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104</v>
      </c>
      <c r="B510" s="31" t="s">
        <v>99</v>
      </c>
      <c r="C510" s="31" t="s">
        <v>473</v>
      </c>
      <c r="D510" s="31" t="s">
        <v>105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555</v>
      </c>
      <c r="B511" s="31" t="s">
        <v>99</v>
      </c>
      <c r="C511" s="31" t="s">
        <v>556</v>
      </c>
      <c r="D511" s="31" t="s">
        <v>337</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557</v>
      </c>
      <c r="B512" s="31" t="s">
        <v>99</v>
      </c>
      <c r="C512" s="31" t="s">
        <v>558</v>
      </c>
      <c r="D512" s="31" t="s">
        <v>337</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106</v>
      </c>
      <c r="B513" s="31" t="s">
        <v>99</v>
      </c>
      <c r="C513" s="31" t="s">
        <v>107</v>
      </c>
      <c r="D513" s="31" t="s">
        <v>337</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511</v>
      </c>
      <c r="B514" s="31" t="s">
        <v>99</v>
      </c>
      <c r="C514" s="31" t="s">
        <v>107</v>
      </c>
      <c r="D514" s="31" t="s">
        <v>512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513</v>
      </c>
      <c r="B515" s="31" t="s">
        <v>99</v>
      </c>
      <c r="C515" s="31" t="s">
        <v>107</v>
      </c>
      <c r="D515" s="31" t="s">
        <v>514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515</v>
      </c>
      <c r="B516" s="31" t="s">
        <v>99</v>
      </c>
      <c r="C516" s="31" t="s">
        <v>107</v>
      </c>
      <c r="D516" s="31" t="s">
        <v>516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102</v>
      </c>
      <c r="B517" s="31" t="s">
        <v>99</v>
      </c>
      <c r="C517" s="31" t="s">
        <v>107</v>
      </c>
      <c r="D517" s="31" t="s">
        <v>103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108</v>
      </c>
      <c r="B518" s="31" t="s">
        <v>99</v>
      </c>
      <c r="C518" s="31" t="s">
        <v>107</v>
      </c>
      <c r="D518" s="31" t="s">
        <v>109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110</v>
      </c>
      <c r="B519" s="31" t="s">
        <v>99</v>
      </c>
      <c r="C519" s="31" t="s">
        <v>111</v>
      </c>
      <c r="D519" s="31" t="s">
        <v>337</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511</v>
      </c>
      <c r="B520" s="31" t="s">
        <v>99</v>
      </c>
      <c r="C520" s="31" t="s">
        <v>111</v>
      </c>
      <c r="D520" s="31" t="s">
        <v>512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513</v>
      </c>
      <c r="B521" s="31" t="s">
        <v>99</v>
      </c>
      <c r="C521" s="31" t="s">
        <v>111</v>
      </c>
      <c r="D521" s="31" t="s">
        <v>514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515</v>
      </c>
      <c r="B522" s="31" t="s">
        <v>99</v>
      </c>
      <c r="C522" s="31" t="s">
        <v>111</v>
      </c>
      <c r="D522" s="31" t="s">
        <v>516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102</v>
      </c>
      <c r="B523" s="31" t="s">
        <v>99</v>
      </c>
      <c r="C523" s="31" t="s">
        <v>111</v>
      </c>
      <c r="D523" s="31" t="s">
        <v>103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108</v>
      </c>
      <c r="B524" s="31" t="s">
        <v>99</v>
      </c>
      <c r="C524" s="31" t="s">
        <v>111</v>
      </c>
      <c r="D524" s="31" t="s">
        <v>109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112</v>
      </c>
      <c r="B525" s="31" t="s">
        <v>99</v>
      </c>
      <c r="C525" s="31" t="s">
        <v>113</v>
      </c>
      <c r="D525" s="31" t="s">
        <v>337</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511</v>
      </c>
      <c r="B526" s="31" t="s">
        <v>99</v>
      </c>
      <c r="C526" s="31" t="s">
        <v>113</v>
      </c>
      <c r="D526" s="31" t="s">
        <v>512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513</v>
      </c>
      <c r="B527" s="31" t="s">
        <v>99</v>
      </c>
      <c r="C527" s="31" t="s">
        <v>113</v>
      </c>
      <c r="D527" s="31" t="s">
        <v>514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515</v>
      </c>
      <c r="B528" s="31" t="s">
        <v>99</v>
      </c>
      <c r="C528" s="31" t="s">
        <v>113</v>
      </c>
      <c r="D528" s="31" t="s">
        <v>516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102</v>
      </c>
      <c r="B529" s="31" t="s">
        <v>99</v>
      </c>
      <c r="C529" s="31" t="s">
        <v>113</v>
      </c>
      <c r="D529" s="31" t="s">
        <v>103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108</v>
      </c>
      <c r="B530" s="31" t="s">
        <v>99</v>
      </c>
      <c r="C530" s="31" t="s">
        <v>113</v>
      </c>
      <c r="D530" s="31" t="s">
        <v>109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116</v>
      </c>
      <c r="B531" s="31" t="s">
        <v>99</v>
      </c>
      <c r="C531" s="31" t="s">
        <v>117</v>
      </c>
      <c r="D531" s="31" t="s">
        <v>337</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511</v>
      </c>
      <c r="B532" s="31" t="s">
        <v>99</v>
      </c>
      <c r="C532" s="31" t="s">
        <v>117</v>
      </c>
      <c r="D532" s="31" t="s">
        <v>512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102</v>
      </c>
      <c r="B533" s="31" t="s">
        <v>99</v>
      </c>
      <c r="C533" s="31" t="s">
        <v>117</v>
      </c>
      <c r="D533" s="31" t="s">
        <v>103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104</v>
      </c>
      <c r="B534" s="31" t="s">
        <v>99</v>
      </c>
      <c r="C534" s="31" t="s">
        <v>117</v>
      </c>
      <c r="D534" s="31" t="s">
        <v>105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118</v>
      </c>
      <c r="B535" s="31" t="s">
        <v>99</v>
      </c>
      <c r="C535" s="31" t="s">
        <v>119</v>
      </c>
      <c r="D535" s="31" t="s">
        <v>337</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366</v>
      </c>
      <c r="B536" s="31" t="s">
        <v>99</v>
      </c>
      <c r="C536" s="31" t="s">
        <v>119</v>
      </c>
      <c r="D536" s="31" t="s">
        <v>367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368</v>
      </c>
      <c r="B537" s="31" t="s">
        <v>99</v>
      </c>
      <c r="C537" s="31" t="s">
        <v>119</v>
      </c>
      <c r="D537" s="31" t="s">
        <v>369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372</v>
      </c>
      <c r="B538" s="31" t="s">
        <v>99</v>
      </c>
      <c r="C538" s="31" t="s">
        <v>119</v>
      </c>
      <c r="D538" s="31" t="s">
        <v>373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120</v>
      </c>
      <c r="B539" s="31" t="s">
        <v>99</v>
      </c>
      <c r="C539" s="31" t="s">
        <v>121</v>
      </c>
      <c r="D539" s="31" t="s">
        <v>337</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511</v>
      </c>
      <c r="B540" s="31" t="s">
        <v>99</v>
      </c>
      <c r="C540" s="31" t="s">
        <v>121</v>
      </c>
      <c r="D540" s="31" t="s">
        <v>512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513</v>
      </c>
      <c r="B541" s="31" t="s">
        <v>99</v>
      </c>
      <c r="C541" s="31" t="s">
        <v>121</v>
      </c>
      <c r="D541" s="31" t="s">
        <v>514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517</v>
      </c>
      <c r="B542" s="31" t="s">
        <v>99</v>
      </c>
      <c r="C542" s="31" t="s">
        <v>121</v>
      </c>
      <c r="D542" s="31" t="s">
        <v>518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102</v>
      </c>
      <c r="B543" s="31" t="s">
        <v>99</v>
      </c>
      <c r="C543" s="31" t="s">
        <v>121</v>
      </c>
      <c r="D543" s="31" t="s">
        <v>103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104</v>
      </c>
      <c r="B544" s="31" t="s">
        <v>99</v>
      </c>
      <c r="C544" s="31" t="s">
        <v>121</v>
      </c>
      <c r="D544" s="31" t="s">
        <v>105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122</v>
      </c>
      <c r="B545" s="31" t="s">
        <v>99</v>
      </c>
      <c r="C545" s="31" t="s">
        <v>123</v>
      </c>
      <c r="D545" s="31" t="s">
        <v>337</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124</v>
      </c>
      <c r="B546" s="31" t="s">
        <v>99</v>
      </c>
      <c r="C546" s="31" t="s">
        <v>125</v>
      </c>
      <c r="D546" s="31" t="s">
        <v>337</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511</v>
      </c>
      <c r="B547" s="31" t="s">
        <v>99</v>
      </c>
      <c r="C547" s="31" t="s">
        <v>125</v>
      </c>
      <c r="D547" s="31" t="s">
        <v>512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513</v>
      </c>
      <c r="B548" s="31" t="s">
        <v>99</v>
      </c>
      <c r="C548" s="31" t="s">
        <v>125</v>
      </c>
      <c r="D548" s="31" t="s">
        <v>514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517</v>
      </c>
      <c r="B549" s="31" t="s">
        <v>99</v>
      </c>
      <c r="C549" s="31" t="s">
        <v>125</v>
      </c>
      <c r="D549" s="31" t="s">
        <v>518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126</v>
      </c>
      <c r="B550" s="31" t="s">
        <v>99</v>
      </c>
      <c r="C550" s="31" t="s">
        <v>127</v>
      </c>
      <c r="D550" s="31" t="s">
        <v>337</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511</v>
      </c>
      <c r="B551" s="31" t="s">
        <v>99</v>
      </c>
      <c r="C551" s="31" t="s">
        <v>127</v>
      </c>
      <c r="D551" s="31" t="s">
        <v>512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513</v>
      </c>
      <c r="B552" s="31" t="s">
        <v>99</v>
      </c>
      <c r="C552" s="31" t="s">
        <v>127</v>
      </c>
      <c r="D552" s="31" t="s">
        <v>514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517</v>
      </c>
      <c r="B553" s="31" t="s">
        <v>99</v>
      </c>
      <c r="C553" s="31" t="s">
        <v>127</v>
      </c>
      <c r="D553" s="31" t="s">
        <v>518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102</v>
      </c>
      <c r="B554" s="31" t="s">
        <v>99</v>
      </c>
      <c r="C554" s="31" t="s">
        <v>127</v>
      </c>
      <c r="D554" s="31" t="s">
        <v>103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104</v>
      </c>
      <c r="B555" s="31" t="s">
        <v>99</v>
      </c>
      <c r="C555" s="31" t="s">
        <v>127</v>
      </c>
      <c r="D555" s="31" t="s">
        <v>105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128</v>
      </c>
      <c r="B556" s="31" t="s">
        <v>99</v>
      </c>
      <c r="C556" s="31" t="s">
        <v>129</v>
      </c>
      <c r="D556" s="31" t="s">
        <v>337</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511</v>
      </c>
      <c r="B557" s="31" t="s">
        <v>99</v>
      </c>
      <c r="C557" s="31" t="s">
        <v>129</v>
      </c>
      <c r="D557" s="31" t="s">
        <v>512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513</v>
      </c>
      <c r="B558" s="31" t="s">
        <v>99</v>
      </c>
      <c r="C558" s="31" t="s">
        <v>129</v>
      </c>
      <c r="D558" s="31" t="s">
        <v>514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517</v>
      </c>
      <c r="B559" s="31" t="s">
        <v>99</v>
      </c>
      <c r="C559" s="31" t="s">
        <v>129</v>
      </c>
      <c r="D559" s="31" t="s">
        <v>518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132</v>
      </c>
      <c r="B560" s="31" t="s">
        <v>99</v>
      </c>
      <c r="C560" s="31" t="s">
        <v>133</v>
      </c>
      <c r="D560" s="31" t="s">
        <v>337</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134</v>
      </c>
      <c r="B561" s="31" t="s">
        <v>99</v>
      </c>
      <c r="C561" s="31" t="s">
        <v>135</v>
      </c>
      <c r="D561" s="31" t="s">
        <v>337</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366</v>
      </c>
      <c r="B562" s="31" t="s">
        <v>99</v>
      </c>
      <c r="C562" s="31" t="s">
        <v>135</v>
      </c>
      <c r="D562" s="31" t="s">
        <v>367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368</v>
      </c>
      <c r="B563" s="31" t="s">
        <v>99</v>
      </c>
      <c r="C563" s="31" t="s">
        <v>135</v>
      </c>
      <c r="D563" s="31" t="s">
        <v>369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372</v>
      </c>
      <c r="B564" s="31" t="s">
        <v>99</v>
      </c>
      <c r="C564" s="31" t="s">
        <v>135</v>
      </c>
      <c r="D564" s="31" t="s">
        <v>373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58</v>
      </c>
      <c r="B565" s="31" t="s">
        <v>99</v>
      </c>
      <c r="C565" s="31" t="s">
        <v>59</v>
      </c>
      <c r="D565" s="31" t="s">
        <v>337</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136</v>
      </c>
      <c r="B566" s="31" t="s">
        <v>99</v>
      </c>
      <c r="C566" s="31" t="s">
        <v>137</v>
      </c>
      <c r="D566" s="31" t="s">
        <v>337</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138</v>
      </c>
      <c r="B567" s="31" t="s">
        <v>99</v>
      </c>
      <c r="C567" s="31" t="s">
        <v>139</v>
      </c>
      <c r="D567" s="31" t="s">
        <v>337</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511</v>
      </c>
      <c r="B568" s="31" t="s">
        <v>99</v>
      </c>
      <c r="C568" s="31" t="s">
        <v>139</v>
      </c>
      <c r="D568" s="31" t="s">
        <v>512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513</v>
      </c>
      <c r="B569" s="31" t="s">
        <v>99</v>
      </c>
      <c r="C569" s="31" t="s">
        <v>139</v>
      </c>
      <c r="D569" s="31" t="s">
        <v>514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517</v>
      </c>
      <c r="B570" s="31" t="s">
        <v>99</v>
      </c>
      <c r="C570" s="31" t="s">
        <v>139</v>
      </c>
      <c r="D570" s="31" t="s">
        <v>518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140</v>
      </c>
      <c r="B571" s="31" t="s">
        <v>141</v>
      </c>
      <c r="C571" s="31" t="s">
        <v>339</v>
      </c>
      <c r="D571" s="31" t="s">
        <v>337</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458</v>
      </c>
      <c r="B572" s="31" t="s">
        <v>141</v>
      </c>
      <c r="C572" s="31" t="s">
        <v>459</v>
      </c>
      <c r="D572" s="31" t="s">
        <v>337</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464</v>
      </c>
      <c r="B573" s="31" t="s">
        <v>141</v>
      </c>
      <c r="C573" s="31" t="s">
        <v>465</v>
      </c>
      <c r="D573" s="31" t="s">
        <v>337</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100</v>
      </c>
      <c r="B574" s="31" t="s">
        <v>141</v>
      </c>
      <c r="C574" s="31" t="s">
        <v>101</v>
      </c>
      <c r="D574" s="31" t="s">
        <v>337</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348</v>
      </c>
      <c r="B575" s="31" t="s">
        <v>141</v>
      </c>
      <c r="C575" s="31" t="s">
        <v>101</v>
      </c>
      <c r="D575" s="31" t="s">
        <v>349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417</v>
      </c>
      <c r="B576" s="31" t="s">
        <v>141</v>
      </c>
      <c r="C576" s="31" t="s">
        <v>101</v>
      </c>
      <c r="D576" s="31" t="s">
        <v>418</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419</v>
      </c>
      <c r="B577" s="31" t="s">
        <v>141</v>
      </c>
      <c r="C577" s="31" t="s">
        <v>101</v>
      </c>
      <c r="D577" s="31" t="s">
        <v>420</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366</v>
      </c>
      <c r="B578" s="31" t="s">
        <v>141</v>
      </c>
      <c r="C578" s="31" t="s">
        <v>101</v>
      </c>
      <c r="D578" s="31" t="s">
        <v>367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368</v>
      </c>
      <c r="B579" s="31" t="s">
        <v>141</v>
      </c>
      <c r="C579" s="31" t="s">
        <v>101</v>
      </c>
      <c r="D579" s="31" t="s">
        <v>369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372</v>
      </c>
      <c r="B580" s="31" t="s">
        <v>141</v>
      </c>
      <c r="C580" s="31" t="s">
        <v>101</v>
      </c>
      <c r="D580" s="31" t="s">
        <v>373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472</v>
      </c>
      <c r="B581" s="31" t="s">
        <v>141</v>
      </c>
      <c r="C581" s="31" t="s">
        <v>473</v>
      </c>
      <c r="D581" s="31" t="s">
        <v>337</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511</v>
      </c>
      <c r="B582" s="31" t="s">
        <v>141</v>
      </c>
      <c r="C582" s="31" t="s">
        <v>473</v>
      </c>
      <c r="D582" s="31" t="s">
        <v>512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513</v>
      </c>
      <c r="B583" s="31" t="s">
        <v>141</v>
      </c>
      <c r="C583" s="31" t="s">
        <v>473</v>
      </c>
      <c r="D583" s="31" t="s">
        <v>514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517</v>
      </c>
      <c r="B584" s="31" t="s">
        <v>141</v>
      </c>
      <c r="C584" s="31" t="s">
        <v>473</v>
      </c>
      <c r="D584" s="31" t="s">
        <v>518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102</v>
      </c>
      <c r="B585" s="31" t="s">
        <v>141</v>
      </c>
      <c r="C585" s="31" t="s">
        <v>473</v>
      </c>
      <c r="D585" s="31" t="s">
        <v>103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104</v>
      </c>
      <c r="B586" s="31" t="s">
        <v>141</v>
      </c>
      <c r="C586" s="31" t="s">
        <v>473</v>
      </c>
      <c r="D586" s="31" t="s">
        <v>105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555</v>
      </c>
      <c r="B587" s="31" t="s">
        <v>141</v>
      </c>
      <c r="C587" s="31" t="s">
        <v>556</v>
      </c>
      <c r="D587" s="31" t="s">
        <v>337</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557</v>
      </c>
      <c r="B588" s="31" t="s">
        <v>141</v>
      </c>
      <c r="C588" s="31" t="s">
        <v>558</v>
      </c>
      <c r="D588" s="31" t="s">
        <v>337</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144</v>
      </c>
      <c r="B589" s="31" t="s">
        <v>141</v>
      </c>
      <c r="C589" s="31" t="s">
        <v>145</v>
      </c>
      <c r="D589" s="31" t="s">
        <v>337</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511</v>
      </c>
      <c r="B590" s="31" t="s">
        <v>141</v>
      </c>
      <c r="C590" s="31" t="s">
        <v>145</v>
      </c>
      <c r="D590" s="31" t="s">
        <v>512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513</v>
      </c>
      <c r="B591" s="31" t="s">
        <v>141</v>
      </c>
      <c r="C591" s="31" t="s">
        <v>145</v>
      </c>
      <c r="D591" s="31" t="s">
        <v>514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515</v>
      </c>
      <c r="B592" s="31" t="s">
        <v>141</v>
      </c>
      <c r="C592" s="31" t="s">
        <v>145</v>
      </c>
      <c r="D592" s="31" t="s">
        <v>516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102</v>
      </c>
      <c r="B593" s="31" t="s">
        <v>141</v>
      </c>
      <c r="C593" s="31" t="s">
        <v>145</v>
      </c>
      <c r="D593" s="31" t="s">
        <v>103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108</v>
      </c>
      <c r="B594" s="31" t="s">
        <v>141</v>
      </c>
      <c r="C594" s="31" t="s">
        <v>145</v>
      </c>
      <c r="D594" s="31" t="s">
        <v>109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146</v>
      </c>
      <c r="B595" s="31" t="s">
        <v>141</v>
      </c>
      <c r="C595" s="31" t="s">
        <v>147</v>
      </c>
      <c r="D595" s="31" t="s">
        <v>337</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511</v>
      </c>
      <c r="B596" s="31" t="s">
        <v>141</v>
      </c>
      <c r="C596" s="31" t="s">
        <v>147</v>
      </c>
      <c r="D596" s="31" t="s">
        <v>512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513</v>
      </c>
      <c r="B597" s="31" t="s">
        <v>141</v>
      </c>
      <c r="C597" s="31" t="s">
        <v>147</v>
      </c>
      <c r="D597" s="31" t="s">
        <v>514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515</v>
      </c>
      <c r="B598" s="31" t="s">
        <v>141</v>
      </c>
      <c r="C598" s="31" t="s">
        <v>147</v>
      </c>
      <c r="D598" s="31" t="s">
        <v>516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102</v>
      </c>
      <c r="B599" s="31" t="s">
        <v>141</v>
      </c>
      <c r="C599" s="31" t="s">
        <v>147</v>
      </c>
      <c r="D599" s="31" t="s">
        <v>103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108</v>
      </c>
      <c r="B600" s="31" t="s">
        <v>141</v>
      </c>
      <c r="C600" s="31" t="s">
        <v>147</v>
      </c>
      <c r="D600" s="31" t="s">
        <v>109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106</v>
      </c>
      <c r="B601" s="31" t="s">
        <v>141</v>
      </c>
      <c r="C601" s="31" t="s">
        <v>107</v>
      </c>
      <c r="D601" s="31" t="s">
        <v>337</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511</v>
      </c>
      <c r="B602" s="31" t="s">
        <v>141</v>
      </c>
      <c r="C602" s="31" t="s">
        <v>107</v>
      </c>
      <c r="D602" s="31" t="s">
        <v>512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513</v>
      </c>
      <c r="B603" s="31" t="s">
        <v>141</v>
      </c>
      <c r="C603" s="31" t="s">
        <v>107</v>
      </c>
      <c r="D603" s="31" t="s">
        <v>514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515</v>
      </c>
      <c r="B604" s="31" t="s">
        <v>141</v>
      </c>
      <c r="C604" s="31" t="s">
        <v>107</v>
      </c>
      <c r="D604" s="31" t="s">
        <v>516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102</v>
      </c>
      <c r="B605" s="31" t="s">
        <v>141</v>
      </c>
      <c r="C605" s="31" t="s">
        <v>107</v>
      </c>
      <c r="D605" s="31" t="s">
        <v>103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108</v>
      </c>
      <c r="B606" s="31" t="s">
        <v>141</v>
      </c>
      <c r="C606" s="31" t="s">
        <v>107</v>
      </c>
      <c r="D606" s="31" t="s">
        <v>109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149</v>
      </c>
      <c r="B607" s="31" t="s">
        <v>141</v>
      </c>
      <c r="C607" s="31" t="s">
        <v>150</v>
      </c>
      <c r="D607" s="31" t="s">
        <v>337</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511</v>
      </c>
      <c r="B608" s="31" t="s">
        <v>141</v>
      </c>
      <c r="C608" s="31" t="s">
        <v>150</v>
      </c>
      <c r="D608" s="31" t="s">
        <v>512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513</v>
      </c>
      <c r="B609" s="31" t="s">
        <v>141</v>
      </c>
      <c r="C609" s="31" t="s">
        <v>150</v>
      </c>
      <c r="D609" s="31" t="s">
        <v>514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515</v>
      </c>
      <c r="B610" s="31" t="s">
        <v>141</v>
      </c>
      <c r="C610" s="31" t="s">
        <v>150</v>
      </c>
      <c r="D610" s="31" t="s">
        <v>516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102</v>
      </c>
      <c r="B611" s="31" t="s">
        <v>141</v>
      </c>
      <c r="C611" s="31" t="s">
        <v>150</v>
      </c>
      <c r="D611" s="31" t="s">
        <v>103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108</v>
      </c>
      <c r="B612" s="31" t="s">
        <v>141</v>
      </c>
      <c r="C612" s="31" t="s">
        <v>150</v>
      </c>
      <c r="D612" s="31" t="s">
        <v>109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155</v>
      </c>
      <c r="B613" s="31" t="s">
        <v>141</v>
      </c>
      <c r="C613" s="31" t="s">
        <v>156</v>
      </c>
      <c r="D613" s="31" t="s">
        <v>337</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511</v>
      </c>
      <c r="B614" s="31" t="s">
        <v>141</v>
      </c>
      <c r="C614" s="31" t="s">
        <v>156</v>
      </c>
      <c r="D614" s="31" t="s">
        <v>512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513</v>
      </c>
      <c r="B615" s="31" t="s">
        <v>141</v>
      </c>
      <c r="C615" s="31" t="s">
        <v>156</v>
      </c>
      <c r="D615" s="31" t="s">
        <v>514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515</v>
      </c>
      <c r="B616" s="31" t="s">
        <v>141</v>
      </c>
      <c r="C616" s="31" t="s">
        <v>156</v>
      </c>
      <c r="D616" s="31" t="s">
        <v>516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102</v>
      </c>
      <c r="B617" s="31" t="s">
        <v>141</v>
      </c>
      <c r="C617" s="31" t="s">
        <v>156</v>
      </c>
      <c r="D617" s="31" t="s">
        <v>103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108</v>
      </c>
      <c r="B618" s="31" t="s">
        <v>141</v>
      </c>
      <c r="C618" s="31" t="s">
        <v>156</v>
      </c>
      <c r="D618" s="31" t="s">
        <v>109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116</v>
      </c>
      <c r="B619" s="31" t="s">
        <v>141</v>
      </c>
      <c r="C619" s="31" t="s">
        <v>117</v>
      </c>
      <c r="D619" s="31" t="s">
        <v>337</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511</v>
      </c>
      <c r="B620" s="31" t="s">
        <v>141</v>
      </c>
      <c r="C620" s="31" t="s">
        <v>117</v>
      </c>
      <c r="D620" s="31" t="s">
        <v>512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102</v>
      </c>
      <c r="B621" s="31" t="s">
        <v>141</v>
      </c>
      <c r="C621" s="31" t="s">
        <v>117</v>
      </c>
      <c r="D621" s="31" t="s">
        <v>103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104</v>
      </c>
      <c r="B622" s="31" t="s">
        <v>141</v>
      </c>
      <c r="C622" s="31" t="s">
        <v>117</v>
      </c>
      <c r="D622" s="31" t="s">
        <v>105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157</v>
      </c>
      <c r="B623" s="31" t="s">
        <v>141</v>
      </c>
      <c r="C623" s="31" t="s">
        <v>158</v>
      </c>
      <c r="D623" s="31" t="s">
        <v>337</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511</v>
      </c>
      <c r="B624" s="31" t="s">
        <v>141</v>
      </c>
      <c r="C624" s="31" t="s">
        <v>158</v>
      </c>
      <c r="D624" s="31" t="s">
        <v>512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102</v>
      </c>
      <c r="B625" s="31" t="s">
        <v>141</v>
      </c>
      <c r="C625" s="31" t="s">
        <v>158</v>
      </c>
      <c r="D625" s="31" t="s">
        <v>103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104</v>
      </c>
      <c r="B626" s="31" t="s">
        <v>141</v>
      </c>
      <c r="C626" s="31" t="s">
        <v>158</v>
      </c>
      <c r="D626" s="31" t="s">
        <v>105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159</v>
      </c>
      <c r="B627" s="31" t="s">
        <v>141</v>
      </c>
      <c r="C627" s="31" t="s">
        <v>160</v>
      </c>
      <c r="D627" s="31" t="s">
        <v>337</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511</v>
      </c>
      <c r="B628" s="31" t="s">
        <v>141</v>
      </c>
      <c r="C628" s="31" t="s">
        <v>160</v>
      </c>
      <c r="D628" s="31" t="s">
        <v>512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513</v>
      </c>
      <c r="B629" s="31" t="s">
        <v>141</v>
      </c>
      <c r="C629" s="31" t="s">
        <v>160</v>
      </c>
      <c r="D629" s="31" t="s">
        <v>514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517</v>
      </c>
      <c r="B630" s="31" t="s">
        <v>141</v>
      </c>
      <c r="C630" s="31" t="s">
        <v>160</v>
      </c>
      <c r="D630" s="31" t="s">
        <v>518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102</v>
      </c>
      <c r="B631" s="31" t="s">
        <v>141</v>
      </c>
      <c r="C631" s="31" t="s">
        <v>160</v>
      </c>
      <c r="D631" s="31" t="s">
        <v>103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104</v>
      </c>
      <c r="B632" s="31" t="s">
        <v>141</v>
      </c>
      <c r="C632" s="31" t="s">
        <v>160</v>
      </c>
      <c r="D632" s="31" t="s">
        <v>105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122</v>
      </c>
      <c r="B633" s="31" t="s">
        <v>141</v>
      </c>
      <c r="C633" s="31" t="s">
        <v>123</v>
      </c>
      <c r="D633" s="31" t="s">
        <v>337</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161</v>
      </c>
      <c r="B634" s="31" t="s">
        <v>141</v>
      </c>
      <c r="C634" s="31" t="s">
        <v>162</v>
      </c>
      <c r="D634" s="31" t="s">
        <v>337</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511</v>
      </c>
      <c r="B635" s="31" t="s">
        <v>141</v>
      </c>
      <c r="C635" s="31" t="s">
        <v>162</v>
      </c>
      <c r="D635" s="31" t="s">
        <v>512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513</v>
      </c>
      <c r="B636" s="31" t="s">
        <v>141</v>
      </c>
      <c r="C636" s="31" t="s">
        <v>162</v>
      </c>
      <c r="D636" s="31" t="s">
        <v>514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515</v>
      </c>
      <c r="B637" s="31" t="s">
        <v>141</v>
      </c>
      <c r="C637" s="31" t="s">
        <v>162</v>
      </c>
      <c r="D637" s="31" t="s">
        <v>516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102</v>
      </c>
      <c r="B638" s="31" t="s">
        <v>141</v>
      </c>
      <c r="C638" s="31" t="s">
        <v>162</v>
      </c>
      <c r="D638" s="31" t="s">
        <v>103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108</v>
      </c>
      <c r="B639" s="31" t="s">
        <v>141</v>
      </c>
      <c r="C639" s="31" t="s">
        <v>162</v>
      </c>
      <c r="D639" s="31" t="s">
        <v>109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163</v>
      </c>
      <c r="B640" s="31" t="s">
        <v>141</v>
      </c>
      <c r="C640" s="31" t="s">
        <v>164</v>
      </c>
      <c r="D640" s="31" t="s">
        <v>337</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511</v>
      </c>
      <c r="B641" s="31" t="s">
        <v>141</v>
      </c>
      <c r="C641" s="31" t="s">
        <v>164</v>
      </c>
      <c r="D641" s="31" t="s">
        <v>512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513</v>
      </c>
      <c r="B642" s="31" t="s">
        <v>141</v>
      </c>
      <c r="C642" s="31" t="s">
        <v>164</v>
      </c>
      <c r="D642" s="31" t="s">
        <v>514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515</v>
      </c>
      <c r="B643" s="31" t="s">
        <v>141</v>
      </c>
      <c r="C643" s="31" t="s">
        <v>164</v>
      </c>
      <c r="D643" s="31" t="s">
        <v>516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102</v>
      </c>
      <c r="B644" s="31" t="s">
        <v>141</v>
      </c>
      <c r="C644" s="31" t="s">
        <v>164</v>
      </c>
      <c r="D644" s="31" t="s">
        <v>103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108</v>
      </c>
      <c r="B645" s="31" t="s">
        <v>141</v>
      </c>
      <c r="C645" s="31" t="s">
        <v>164</v>
      </c>
      <c r="D645" s="31" t="s">
        <v>109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165</v>
      </c>
      <c r="B646" s="31" t="s">
        <v>141</v>
      </c>
      <c r="C646" s="31" t="s">
        <v>166</v>
      </c>
      <c r="D646" s="31" t="s">
        <v>337</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511</v>
      </c>
      <c r="B647" s="31" t="s">
        <v>141</v>
      </c>
      <c r="C647" s="31" t="s">
        <v>166</v>
      </c>
      <c r="D647" s="31" t="s">
        <v>512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102</v>
      </c>
      <c r="B648" s="31" t="s">
        <v>141</v>
      </c>
      <c r="C648" s="31" t="s">
        <v>166</v>
      </c>
      <c r="D648" s="31" t="s">
        <v>103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104</v>
      </c>
      <c r="B649" s="31" t="s">
        <v>141</v>
      </c>
      <c r="C649" s="31" t="s">
        <v>166</v>
      </c>
      <c r="D649" s="31" t="s">
        <v>105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124</v>
      </c>
      <c r="B650" s="31" t="s">
        <v>141</v>
      </c>
      <c r="C650" s="31" t="s">
        <v>125</v>
      </c>
      <c r="D650" s="31" t="s">
        <v>337</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511</v>
      </c>
      <c r="B651" s="31" t="s">
        <v>141</v>
      </c>
      <c r="C651" s="31" t="s">
        <v>125</v>
      </c>
      <c r="D651" s="31" t="s">
        <v>512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513</v>
      </c>
      <c r="B652" s="31" t="s">
        <v>141</v>
      </c>
      <c r="C652" s="31" t="s">
        <v>125</v>
      </c>
      <c r="D652" s="31" t="s">
        <v>514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517</v>
      </c>
      <c r="B653" s="31" t="s">
        <v>141</v>
      </c>
      <c r="C653" s="31" t="s">
        <v>125</v>
      </c>
      <c r="D653" s="31" t="s">
        <v>518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102</v>
      </c>
      <c r="B654" s="31" t="s">
        <v>141</v>
      </c>
      <c r="C654" s="31" t="s">
        <v>125</v>
      </c>
      <c r="D654" s="31" t="s">
        <v>103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104</v>
      </c>
      <c r="B655" s="31" t="s">
        <v>141</v>
      </c>
      <c r="C655" s="31" t="s">
        <v>125</v>
      </c>
      <c r="D655" s="31" t="s">
        <v>105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126</v>
      </c>
      <c r="B656" s="31" t="s">
        <v>141</v>
      </c>
      <c r="C656" s="31" t="s">
        <v>127</v>
      </c>
      <c r="D656" s="31" t="s">
        <v>337</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511</v>
      </c>
      <c r="B657" s="31" t="s">
        <v>141</v>
      </c>
      <c r="C657" s="31" t="s">
        <v>127</v>
      </c>
      <c r="D657" s="31" t="s">
        <v>512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513</v>
      </c>
      <c r="B658" s="31" t="s">
        <v>141</v>
      </c>
      <c r="C658" s="31" t="s">
        <v>127</v>
      </c>
      <c r="D658" s="31" t="s">
        <v>514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517</v>
      </c>
      <c r="B659" s="31" t="s">
        <v>141</v>
      </c>
      <c r="C659" s="31" t="s">
        <v>127</v>
      </c>
      <c r="D659" s="31" t="s">
        <v>518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102</v>
      </c>
      <c r="B660" s="31" t="s">
        <v>141</v>
      </c>
      <c r="C660" s="31" t="s">
        <v>127</v>
      </c>
      <c r="D660" s="31" t="s">
        <v>103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104</v>
      </c>
      <c r="B661" s="31" t="s">
        <v>141</v>
      </c>
      <c r="C661" s="31" t="s">
        <v>127</v>
      </c>
      <c r="D661" s="31" t="s">
        <v>105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128</v>
      </c>
      <c r="B662" s="31" t="s">
        <v>141</v>
      </c>
      <c r="C662" s="31" t="s">
        <v>129</v>
      </c>
      <c r="D662" s="31" t="s">
        <v>337</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511</v>
      </c>
      <c r="B663" s="31" t="s">
        <v>141</v>
      </c>
      <c r="C663" s="31" t="s">
        <v>129</v>
      </c>
      <c r="D663" s="31" t="s">
        <v>512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513</v>
      </c>
      <c r="B664" s="31" t="s">
        <v>141</v>
      </c>
      <c r="C664" s="31" t="s">
        <v>129</v>
      </c>
      <c r="D664" s="31" t="s">
        <v>514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517</v>
      </c>
      <c r="B665" s="31" t="s">
        <v>141</v>
      </c>
      <c r="C665" s="31" t="s">
        <v>129</v>
      </c>
      <c r="D665" s="31" t="s">
        <v>518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167</v>
      </c>
      <c r="B666" s="31" t="s">
        <v>141</v>
      </c>
      <c r="C666" s="31" t="s">
        <v>168</v>
      </c>
      <c r="D666" s="31" t="s">
        <v>337</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511</v>
      </c>
      <c r="B667" s="31" t="s">
        <v>141</v>
      </c>
      <c r="C667" s="31" t="s">
        <v>168</v>
      </c>
      <c r="D667" s="31" t="s">
        <v>512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513</v>
      </c>
      <c r="B668" s="31" t="s">
        <v>141</v>
      </c>
      <c r="C668" s="31" t="s">
        <v>168</v>
      </c>
      <c r="D668" s="31" t="s">
        <v>514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517</v>
      </c>
      <c r="B669" s="31" t="s">
        <v>141</v>
      </c>
      <c r="C669" s="31" t="s">
        <v>168</v>
      </c>
      <c r="D669" s="31" t="s">
        <v>518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169</v>
      </c>
      <c r="B670" s="31" t="s">
        <v>141</v>
      </c>
      <c r="C670" s="31" t="s">
        <v>170</v>
      </c>
      <c r="D670" s="31" t="s">
        <v>337</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511</v>
      </c>
      <c r="B671" s="31" t="s">
        <v>141</v>
      </c>
      <c r="C671" s="31" t="s">
        <v>170</v>
      </c>
      <c r="D671" s="31" t="s">
        <v>512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513</v>
      </c>
      <c r="B672" s="31" t="s">
        <v>141</v>
      </c>
      <c r="C672" s="31" t="s">
        <v>170</v>
      </c>
      <c r="D672" s="31" t="s">
        <v>514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515</v>
      </c>
      <c r="B673" s="31" t="s">
        <v>141</v>
      </c>
      <c r="C673" s="31" t="s">
        <v>170</v>
      </c>
      <c r="D673" s="31" t="s">
        <v>516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102</v>
      </c>
      <c r="B674" s="31" t="s">
        <v>141</v>
      </c>
      <c r="C674" s="31" t="s">
        <v>170</v>
      </c>
      <c r="D674" s="31" t="s">
        <v>103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108</v>
      </c>
      <c r="B675" s="31" t="s">
        <v>141</v>
      </c>
      <c r="C675" s="31" t="s">
        <v>170</v>
      </c>
      <c r="D675" s="31" t="s">
        <v>109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132</v>
      </c>
      <c r="B676" s="31" t="s">
        <v>141</v>
      </c>
      <c r="C676" s="31" t="s">
        <v>133</v>
      </c>
      <c r="D676" s="31" t="s">
        <v>337</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134</v>
      </c>
      <c r="B677" s="31" t="s">
        <v>141</v>
      </c>
      <c r="C677" s="31" t="s">
        <v>135</v>
      </c>
      <c r="D677" s="31" t="s">
        <v>337</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511</v>
      </c>
      <c r="B678" s="31" t="s">
        <v>141</v>
      </c>
      <c r="C678" s="31" t="s">
        <v>135</v>
      </c>
      <c r="D678" s="31" t="s">
        <v>512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102</v>
      </c>
      <c r="B679" s="31" t="s">
        <v>141</v>
      </c>
      <c r="C679" s="31" t="s">
        <v>135</v>
      </c>
      <c r="D679" s="31" t="s">
        <v>103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104</v>
      </c>
      <c r="B680" s="31" t="s">
        <v>141</v>
      </c>
      <c r="C680" s="31" t="s">
        <v>135</v>
      </c>
      <c r="D680" s="31" t="s">
        <v>105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58</v>
      </c>
      <c r="B681" s="31" t="s">
        <v>141</v>
      </c>
      <c r="C681" s="31" t="s">
        <v>59</v>
      </c>
      <c r="D681" s="31" t="s">
        <v>337</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136</v>
      </c>
      <c r="B682" s="31" t="s">
        <v>141</v>
      </c>
      <c r="C682" s="31" t="s">
        <v>137</v>
      </c>
      <c r="D682" s="31" t="s">
        <v>337</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138</v>
      </c>
      <c r="B683" s="31" t="s">
        <v>141</v>
      </c>
      <c r="C683" s="31" t="s">
        <v>139</v>
      </c>
      <c r="D683" s="31" t="s">
        <v>337</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511</v>
      </c>
      <c r="B684" s="31" t="s">
        <v>141</v>
      </c>
      <c r="C684" s="31" t="s">
        <v>139</v>
      </c>
      <c r="D684" s="31" t="s">
        <v>512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102</v>
      </c>
      <c r="B685" s="31" t="s">
        <v>141</v>
      </c>
      <c r="C685" s="31" t="s">
        <v>139</v>
      </c>
      <c r="D685" s="31" t="s">
        <v>103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104</v>
      </c>
      <c r="B686" s="31" t="s">
        <v>141</v>
      </c>
      <c r="C686" s="31" t="s">
        <v>139</v>
      </c>
      <c r="D686" s="31" t="s">
        <v>105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171</v>
      </c>
      <c r="B687" s="31" t="s">
        <v>172</v>
      </c>
      <c r="C687" s="31" t="s">
        <v>339</v>
      </c>
      <c r="D687" s="31" t="s">
        <v>337</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458</v>
      </c>
      <c r="B688" s="31" t="s">
        <v>172</v>
      </c>
      <c r="C688" s="31" t="s">
        <v>459</v>
      </c>
      <c r="D688" s="31" t="s">
        <v>337</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464</v>
      </c>
      <c r="B689" s="31" t="s">
        <v>172</v>
      </c>
      <c r="C689" s="31" t="s">
        <v>465</v>
      </c>
      <c r="D689" s="31" t="s">
        <v>337</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173</v>
      </c>
      <c r="B690" s="31" t="s">
        <v>172</v>
      </c>
      <c r="C690" s="31" t="s">
        <v>174</v>
      </c>
      <c r="D690" s="31" t="s">
        <v>337</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467</v>
      </c>
      <c r="B691" s="31" t="s">
        <v>172</v>
      </c>
      <c r="C691" s="31" t="s">
        <v>174</v>
      </c>
      <c r="D691" s="31" t="s">
        <v>468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588</v>
      </c>
      <c r="B692" s="31" t="s">
        <v>172</v>
      </c>
      <c r="C692" s="31" t="s">
        <v>174</v>
      </c>
      <c r="D692" s="31" t="s">
        <v>589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595</v>
      </c>
      <c r="B693" s="31" t="s">
        <v>172</v>
      </c>
      <c r="C693" s="31" t="s">
        <v>174</v>
      </c>
      <c r="D693" s="31" t="s">
        <v>596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555</v>
      </c>
      <c r="B694" s="31" t="s">
        <v>172</v>
      </c>
      <c r="C694" s="31" t="s">
        <v>556</v>
      </c>
      <c r="D694" s="31" t="s">
        <v>337</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557</v>
      </c>
      <c r="B695" s="31" t="s">
        <v>172</v>
      </c>
      <c r="C695" s="31" t="s">
        <v>558</v>
      </c>
      <c r="D695" s="31" t="s">
        <v>337</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175</v>
      </c>
      <c r="B696" s="31" t="s">
        <v>172</v>
      </c>
      <c r="C696" s="31" t="s">
        <v>176</v>
      </c>
      <c r="D696" s="31" t="s">
        <v>337</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511</v>
      </c>
      <c r="B697" s="31" t="s">
        <v>172</v>
      </c>
      <c r="C697" s="31" t="s">
        <v>176</v>
      </c>
      <c r="D697" s="31" t="s">
        <v>512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513</v>
      </c>
      <c r="B698" s="31" t="s">
        <v>172</v>
      </c>
      <c r="C698" s="31" t="s">
        <v>176</v>
      </c>
      <c r="D698" s="31" t="s">
        <v>514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515</v>
      </c>
      <c r="B699" s="31" t="s">
        <v>172</v>
      </c>
      <c r="C699" s="31" t="s">
        <v>176</v>
      </c>
      <c r="D699" s="31" t="s">
        <v>516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102</v>
      </c>
      <c r="B700" s="31" t="s">
        <v>172</v>
      </c>
      <c r="C700" s="31" t="s">
        <v>176</v>
      </c>
      <c r="D700" s="31" t="s">
        <v>103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108</v>
      </c>
      <c r="B701" s="31" t="s">
        <v>172</v>
      </c>
      <c r="C701" s="31" t="s">
        <v>176</v>
      </c>
      <c r="D701" s="31" t="s">
        <v>109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177</v>
      </c>
      <c r="B702" s="31" t="s">
        <v>172</v>
      </c>
      <c r="C702" s="31" t="s">
        <v>178</v>
      </c>
      <c r="D702" s="31" t="s">
        <v>337</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366</v>
      </c>
      <c r="B703" s="31" t="s">
        <v>172</v>
      </c>
      <c r="C703" s="31" t="s">
        <v>178</v>
      </c>
      <c r="D703" s="31" t="s">
        <v>367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368</v>
      </c>
      <c r="B704" s="31" t="s">
        <v>172</v>
      </c>
      <c r="C704" s="31" t="s">
        <v>178</v>
      </c>
      <c r="D704" s="31" t="s">
        <v>369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372</v>
      </c>
      <c r="B705" s="31" t="s">
        <v>172</v>
      </c>
      <c r="C705" s="31" t="s">
        <v>178</v>
      </c>
      <c r="D705" s="31" t="s">
        <v>373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511</v>
      </c>
      <c r="B706" s="31" t="s">
        <v>172</v>
      </c>
      <c r="C706" s="31" t="s">
        <v>178</v>
      </c>
      <c r="D706" s="31" t="s">
        <v>512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513</v>
      </c>
      <c r="B707" s="31" t="s">
        <v>172</v>
      </c>
      <c r="C707" s="31" t="s">
        <v>178</v>
      </c>
      <c r="D707" s="31" t="s">
        <v>514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515</v>
      </c>
      <c r="B708" s="31" t="s">
        <v>172</v>
      </c>
      <c r="C708" s="31" t="s">
        <v>178</v>
      </c>
      <c r="D708" s="31" t="s">
        <v>516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102</v>
      </c>
      <c r="B709" s="31" t="s">
        <v>172</v>
      </c>
      <c r="C709" s="31" t="s">
        <v>178</v>
      </c>
      <c r="D709" s="31" t="s">
        <v>103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108</v>
      </c>
      <c r="B710" s="31" t="s">
        <v>172</v>
      </c>
      <c r="C710" s="31" t="s">
        <v>178</v>
      </c>
      <c r="D710" s="31" t="s">
        <v>109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179</v>
      </c>
      <c r="B711" s="31" t="s">
        <v>180</v>
      </c>
      <c r="C711" s="31" t="s">
        <v>339</v>
      </c>
      <c r="D711" s="31" t="s">
        <v>337</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458</v>
      </c>
      <c r="B712" s="31" t="s">
        <v>180</v>
      </c>
      <c r="C712" s="31" t="s">
        <v>459</v>
      </c>
      <c r="D712" s="31" t="s">
        <v>337</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464</v>
      </c>
      <c r="B713" s="31" t="s">
        <v>180</v>
      </c>
      <c r="C713" s="31" t="s">
        <v>465</v>
      </c>
      <c r="D713" s="31" t="s">
        <v>337</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472</v>
      </c>
      <c r="B714" s="31" t="s">
        <v>180</v>
      </c>
      <c r="C714" s="31" t="s">
        <v>473</v>
      </c>
      <c r="D714" s="31" t="s">
        <v>337</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467</v>
      </c>
      <c r="B715" s="31" t="s">
        <v>180</v>
      </c>
      <c r="C715" s="31" t="s">
        <v>473</v>
      </c>
      <c r="D715" s="31" t="s">
        <v>468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474</v>
      </c>
      <c r="B716" s="31" t="s">
        <v>180</v>
      </c>
      <c r="C716" s="31" t="s">
        <v>473</v>
      </c>
      <c r="D716" s="31" t="s">
        <v>475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511</v>
      </c>
      <c r="B717" s="31" t="s">
        <v>180</v>
      </c>
      <c r="C717" s="31" t="s">
        <v>473</v>
      </c>
      <c r="D717" s="31" t="s">
        <v>512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513</v>
      </c>
      <c r="B718" s="31" t="s">
        <v>180</v>
      </c>
      <c r="C718" s="31" t="s">
        <v>473</v>
      </c>
      <c r="D718" s="31" t="s">
        <v>514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517</v>
      </c>
      <c r="B719" s="31" t="s">
        <v>180</v>
      </c>
      <c r="C719" s="31" t="s">
        <v>473</v>
      </c>
      <c r="D719" s="31" t="s">
        <v>518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374</v>
      </c>
      <c r="B720" s="31" t="s">
        <v>180</v>
      </c>
      <c r="C720" s="31" t="s">
        <v>473</v>
      </c>
      <c r="D720" s="31" t="s">
        <v>375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376</v>
      </c>
      <c r="B721" s="31" t="s">
        <v>180</v>
      </c>
      <c r="C721" s="31" t="s">
        <v>473</v>
      </c>
      <c r="D721" s="31" t="s">
        <v>377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378</v>
      </c>
      <c r="B722" s="31" t="s">
        <v>180</v>
      </c>
      <c r="C722" s="31" t="s">
        <v>473</v>
      </c>
      <c r="D722" s="31" t="s">
        <v>379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555</v>
      </c>
      <c r="B723" s="31" t="s">
        <v>180</v>
      </c>
      <c r="C723" s="31" t="s">
        <v>556</v>
      </c>
      <c r="D723" s="31" t="s">
        <v>337</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557</v>
      </c>
      <c r="B724" s="31" t="s">
        <v>180</v>
      </c>
      <c r="C724" s="31" t="s">
        <v>558</v>
      </c>
      <c r="D724" s="31" t="s">
        <v>337</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181</v>
      </c>
      <c r="B725" s="31" t="s">
        <v>180</v>
      </c>
      <c r="C725" s="31" t="s">
        <v>182</v>
      </c>
      <c r="D725" s="31" t="s">
        <v>337</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366</v>
      </c>
      <c r="B726" s="31" t="s">
        <v>180</v>
      </c>
      <c r="C726" s="31" t="s">
        <v>182</v>
      </c>
      <c r="D726" s="31" t="s">
        <v>367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368</v>
      </c>
      <c r="B727" s="31" t="s">
        <v>180</v>
      </c>
      <c r="C727" s="31" t="s">
        <v>182</v>
      </c>
      <c r="D727" s="31" t="s">
        <v>369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372</v>
      </c>
      <c r="B728" s="31" t="s">
        <v>180</v>
      </c>
      <c r="C728" s="31" t="s">
        <v>182</v>
      </c>
      <c r="D728" s="31" t="s">
        <v>373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511</v>
      </c>
      <c r="B729" s="31" t="s">
        <v>180</v>
      </c>
      <c r="C729" s="31" t="s">
        <v>182</v>
      </c>
      <c r="D729" s="31" t="s">
        <v>512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513</v>
      </c>
      <c r="B730" s="31" t="s">
        <v>180</v>
      </c>
      <c r="C730" s="31" t="s">
        <v>182</v>
      </c>
      <c r="D730" s="31" t="s">
        <v>514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517</v>
      </c>
      <c r="B731" s="31" t="s">
        <v>180</v>
      </c>
      <c r="C731" s="31" t="s">
        <v>182</v>
      </c>
      <c r="D731" s="31" t="s">
        <v>518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183</v>
      </c>
      <c r="B732" s="31" t="s">
        <v>180</v>
      </c>
      <c r="C732" s="31" t="s">
        <v>184</v>
      </c>
      <c r="D732" s="31" t="s">
        <v>337</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366</v>
      </c>
      <c r="B733" s="31" t="s">
        <v>180</v>
      </c>
      <c r="C733" s="31" t="s">
        <v>184</v>
      </c>
      <c r="D733" s="31" t="s">
        <v>367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368</v>
      </c>
      <c r="B734" s="31" t="s">
        <v>180</v>
      </c>
      <c r="C734" s="31" t="s">
        <v>184</v>
      </c>
      <c r="D734" s="31" t="s">
        <v>369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372</v>
      </c>
      <c r="B735" s="31" t="s">
        <v>180</v>
      </c>
      <c r="C735" s="31" t="s">
        <v>184</v>
      </c>
      <c r="D735" s="31" t="s">
        <v>373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185</v>
      </c>
      <c r="B736" s="31" t="s">
        <v>180</v>
      </c>
      <c r="C736" s="31" t="s">
        <v>186</v>
      </c>
      <c r="D736" s="31" t="s">
        <v>337</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366</v>
      </c>
      <c r="B737" s="31" t="s">
        <v>180</v>
      </c>
      <c r="C737" s="31" t="s">
        <v>186</v>
      </c>
      <c r="D737" s="31" t="s">
        <v>367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368</v>
      </c>
      <c r="B738" s="31" t="s">
        <v>180</v>
      </c>
      <c r="C738" s="31" t="s">
        <v>186</v>
      </c>
      <c r="D738" s="31" t="s">
        <v>369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372</v>
      </c>
      <c r="B739" s="31" t="s">
        <v>180</v>
      </c>
      <c r="C739" s="31" t="s">
        <v>186</v>
      </c>
      <c r="D739" s="31" t="s">
        <v>373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188</v>
      </c>
      <c r="B740" s="31" t="s">
        <v>180</v>
      </c>
      <c r="C740" s="31" t="s">
        <v>189</v>
      </c>
      <c r="D740" s="31" t="s">
        <v>337</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366</v>
      </c>
      <c r="B741" s="31" t="s">
        <v>180</v>
      </c>
      <c r="C741" s="31" t="s">
        <v>189</v>
      </c>
      <c r="D741" s="31" t="s">
        <v>367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368</v>
      </c>
      <c r="B742" s="31" t="s">
        <v>180</v>
      </c>
      <c r="C742" s="31" t="s">
        <v>189</v>
      </c>
      <c r="D742" s="31" t="s">
        <v>369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372</v>
      </c>
      <c r="B743" s="31" t="s">
        <v>180</v>
      </c>
      <c r="C743" s="31" t="s">
        <v>189</v>
      </c>
      <c r="D743" s="31" t="s">
        <v>373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122</v>
      </c>
      <c r="B744" s="31" t="s">
        <v>180</v>
      </c>
      <c r="C744" s="31" t="s">
        <v>123</v>
      </c>
      <c r="D744" s="31" t="s">
        <v>337</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190</v>
      </c>
      <c r="B745" s="31" t="s">
        <v>180</v>
      </c>
      <c r="C745" s="31" t="s">
        <v>191</v>
      </c>
      <c r="D745" s="31" t="s">
        <v>337</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366</v>
      </c>
      <c r="B746" s="31" t="s">
        <v>180</v>
      </c>
      <c r="C746" s="31" t="s">
        <v>191</v>
      </c>
      <c r="D746" s="31" t="s">
        <v>367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368</v>
      </c>
      <c r="B747" s="31" t="s">
        <v>180</v>
      </c>
      <c r="C747" s="31" t="s">
        <v>191</v>
      </c>
      <c r="D747" s="31" t="s">
        <v>369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372</v>
      </c>
      <c r="B748" s="31" t="s">
        <v>180</v>
      </c>
      <c r="C748" s="31" t="s">
        <v>191</v>
      </c>
      <c r="D748" s="31" t="s">
        <v>373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192</v>
      </c>
      <c r="B749" s="31" t="s">
        <v>180</v>
      </c>
      <c r="C749" s="31" t="s">
        <v>193</v>
      </c>
      <c r="D749" s="31" t="s">
        <v>337</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194</v>
      </c>
      <c r="B750" s="31" t="s">
        <v>180</v>
      </c>
      <c r="C750" s="31" t="s">
        <v>195</v>
      </c>
      <c r="D750" s="31" t="s">
        <v>337</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511</v>
      </c>
      <c r="B751" s="31" t="s">
        <v>180</v>
      </c>
      <c r="C751" s="31" t="s">
        <v>195</v>
      </c>
      <c r="D751" s="31" t="s">
        <v>512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513</v>
      </c>
      <c r="B752" s="31" t="s">
        <v>180</v>
      </c>
      <c r="C752" s="31" t="s">
        <v>195</v>
      </c>
      <c r="D752" s="31" t="s">
        <v>514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515</v>
      </c>
      <c r="B753" s="31" t="s">
        <v>180</v>
      </c>
      <c r="C753" s="31" t="s">
        <v>195</v>
      </c>
      <c r="D753" s="31" t="s">
        <v>516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196</v>
      </c>
      <c r="B754" s="31" t="s">
        <v>180</v>
      </c>
      <c r="C754" s="31" t="s">
        <v>197</v>
      </c>
      <c r="D754" s="31" t="s">
        <v>337</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366</v>
      </c>
      <c r="B755" s="31" t="s">
        <v>180</v>
      </c>
      <c r="C755" s="31" t="s">
        <v>197</v>
      </c>
      <c r="D755" s="31" t="s">
        <v>367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368</v>
      </c>
      <c r="B756" s="31" t="s">
        <v>180</v>
      </c>
      <c r="C756" s="31" t="s">
        <v>197</v>
      </c>
      <c r="D756" s="31" t="s">
        <v>369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372</v>
      </c>
      <c r="B757" s="31" t="s">
        <v>180</v>
      </c>
      <c r="C757" s="31" t="s">
        <v>197</v>
      </c>
      <c r="D757" s="31" t="s">
        <v>373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132</v>
      </c>
      <c r="B758" s="31" t="s">
        <v>180</v>
      </c>
      <c r="C758" s="31" t="s">
        <v>133</v>
      </c>
      <c r="D758" s="31" t="s">
        <v>337</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198</v>
      </c>
      <c r="B759" s="31" t="s">
        <v>180</v>
      </c>
      <c r="C759" s="31" t="s">
        <v>199</v>
      </c>
      <c r="D759" s="31" t="s">
        <v>337</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366</v>
      </c>
      <c r="B760" s="31" t="s">
        <v>180</v>
      </c>
      <c r="C760" s="31" t="s">
        <v>199</v>
      </c>
      <c r="D760" s="31" t="s">
        <v>367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368</v>
      </c>
      <c r="B761" s="31" t="s">
        <v>180</v>
      </c>
      <c r="C761" s="31" t="s">
        <v>199</v>
      </c>
      <c r="D761" s="31" t="s">
        <v>369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372</v>
      </c>
      <c r="B762" s="31" t="s">
        <v>180</v>
      </c>
      <c r="C762" s="31" t="s">
        <v>199</v>
      </c>
      <c r="D762" s="31" t="s">
        <v>373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202</v>
      </c>
      <c r="B763" s="31" t="s">
        <v>203</v>
      </c>
      <c r="C763" s="31" t="s">
        <v>339</v>
      </c>
      <c r="D763" s="31" t="s">
        <v>337</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204</v>
      </c>
      <c r="B764" s="31" t="s">
        <v>205</v>
      </c>
      <c r="C764" s="31" t="s">
        <v>339</v>
      </c>
      <c r="D764" s="31" t="s">
        <v>337</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458</v>
      </c>
      <c r="B765" s="31" t="s">
        <v>205</v>
      </c>
      <c r="C765" s="31" t="s">
        <v>459</v>
      </c>
      <c r="D765" s="31" t="s">
        <v>337</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464</v>
      </c>
      <c r="B766" s="31" t="s">
        <v>205</v>
      </c>
      <c r="C766" s="31" t="s">
        <v>465</v>
      </c>
      <c r="D766" s="31" t="s">
        <v>337</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210</v>
      </c>
      <c r="B767" s="31" t="s">
        <v>205</v>
      </c>
      <c r="C767" s="31" t="s">
        <v>211</v>
      </c>
      <c r="D767" s="31" t="s">
        <v>337</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467</v>
      </c>
      <c r="B768" s="31" t="s">
        <v>205</v>
      </c>
      <c r="C768" s="31" t="s">
        <v>211</v>
      </c>
      <c r="D768" s="31" t="s">
        <v>468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474</v>
      </c>
      <c r="B769" s="31" t="s">
        <v>205</v>
      </c>
      <c r="C769" s="31" t="s">
        <v>211</v>
      </c>
      <c r="D769" s="31" t="s">
        <v>475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173</v>
      </c>
      <c r="B770" s="31" t="s">
        <v>205</v>
      </c>
      <c r="C770" s="31" t="s">
        <v>174</v>
      </c>
      <c r="D770" s="31" t="s">
        <v>337</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467</v>
      </c>
      <c r="B771" s="31" t="s">
        <v>205</v>
      </c>
      <c r="C771" s="31" t="s">
        <v>174</v>
      </c>
      <c r="D771" s="31" t="s">
        <v>468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588</v>
      </c>
      <c r="B772" s="31" t="s">
        <v>205</v>
      </c>
      <c r="C772" s="31" t="s">
        <v>174</v>
      </c>
      <c r="D772" s="31" t="s">
        <v>589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595</v>
      </c>
      <c r="B773" s="31" t="s">
        <v>205</v>
      </c>
      <c r="C773" s="31" t="s">
        <v>174</v>
      </c>
      <c r="D773" s="31" t="s">
        <v>596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472</v>
      </c>
      <c r="B774" s="31" t="s">
        <v>205</v>
      </c>
      <c r="C774" s="31" t="s">
        <v>473</v>
      </c>
      <c r="D774" s="31" t="s">
        <v>337</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467</v>
      </c>
      <c r="B775" s="31" t="s">
        <v>205</v>
      </c>
      <c r="C775" s="31" t="s">
        <v>473</v>
      </c>
      <c r="D775" s="31" t="s">
        <v>468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474</v>
      </c>
      <c r="B776" s="31" t="s">
        <v>205</v>
      </c>
      <c r="C776" s="31" t="s">
        <v>473</v>
      </c>
      <c r="D776" s="31" t="s">
        <v>475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212</v>
      </c>
      <c r="B777" s="31" t="s">
        <v>213</v>
      </c>
      <c r="C777" s="31" t="s">
        <v>339</v>
      </c>
      <c r="D777" s="31" t="s">
        <v>337</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214</v>
      </c>
      <c r="B778" s="31" t="s">
        <v>215</v>
      </c>
      <c r="C778" s="31" t="s">
        <v>339</v>
      </c>
      <c r="D778" s="31" t="s">
        <v>337</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217</v>
      </c>
      <c r="B779" s="31" t="s">
        <v>215</v>
      </c>
      <c r="C779" s="31" t="s">
        <v>218</v>
      </c>
      <c r="D779" s="31" t="s">
        <v>337</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219</v>
      </c>
      <c r="B780" s="31" t="s">
        <v>215</v>
      </c>
      <c r="C780" s="31" t="s">
        <v>220</v>
      </c>
      <c r="D780" s="31" t="s">
        <v>337</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561</v>
      </c>
      <c r="B781" s="31" t="s">
        <v>215</v>
      </c>
      <c r="C781" s="31" t="s">
        <v>220</v>
      </c>
      <c r="D781" s="31" t="s">
        <v>562</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563</v>
      </c>
      <c r="B782" s="31" t="s">
        <v>215</v>
      </c>
      <c r="C782" s="31" t="s">
        <v>220</v>
      </c>
      <c r="D782" s="31" t="s">
        <v>564</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221</v>
      </c>
      <c r="B783" s="31" t="s">
        <v>215</v>
      </c>
      <c r="C783" s="31" t="s">
        <v>220</v>
      </c>
      <c r="D783" s="31" t="s">
        <v>222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223</v>
      </c>
      <c r="B784" s="31" t="s">
        <v>224</v>
      </c>
      <c r="C784" s="31" t="s">
        <v>339</v>
      </c>
      <c r="D784" s="31" t="s">
        <v>337</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342</v>
      </c>
      <c r="B785" s="31" t="s">
        <v>224</v>
      </c>
      <c r="C785" s="31" t="s">
        <v>343</v>
      </c>
      <c r="D785" s="31" t="s">
        <v>337</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399</v>
      </c>
      <c r="B786" s="31" t="s">
        <v>224</v>
      </c>
      <c r="C786" s="31" t="s">
        <v>400</v>
      </c>
      <c r="D786" s="31" t="s">
        <v>337</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225</v>
      </c>
      <c r="B787" s="31" t="s">
        <v>224</v>
      </c>
      <c r="C787" s="31" t="s">
        <v>226</v>
      </c>
      <c r="D787" s="31" t="s">
        <v>337</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348</v>
      </c>
      <c r="B788" s="31" t="s">
        <v>224</v>
      </c>
      <c r="C788" s="31" t="s">
        <v>226</v>
      </c>
      <c r="D788" s="31" t="s">
        <v>349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350</v>
      </c>
      <c r="B789" s="31" t="s">
        <v>224</v>
      </c>
      <c r="C789" s="31" t="s">
        <v>226</v>
      </c>
      <c r="D789" s="31" t="s">
        <v>351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352</v>
      </c>
      <c r="B790" s="31" t="s">
        <v>224</v>
      </c>
      <c r="C790" s="31" t="s">
        <v>226</v>
      </c>
      <c r="D790" s="31" t="s">
        <v>353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227</v>
      </c>
      <c r="B791" s="31" t="s">
        <v>224</v>
      </c>
      <c r="C791" s="31" t="s">
        <v>228</v>
      </c>
      <c r="D791" s="31" t="s">
        <v>337</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348</v>
      </c>
      <c r="B792" s="31" t="s">
        <v>224</v>
      </c>
      <c r="C792" s="31" t="s">
        <v>228</v>
      </c>
      <c r="D792" s="31" t="s">
        <v>349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350</v>
      </c>
      <c r="B793" s="31" t="s">
        <v>224</v>
      </c>
      <c r="C793" s="31" t="s">
        <v>228</v>
      </c>
      <c r="D793" s="31" t="s">
        <v>351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352</v>
      </c>
      <c r="B794" s="31" t="s">
        <v>224</v>
      </c>
      <c r="C794" s="31" t="s">
        <v>228</v>
      </c>
      <c r="D794" s="31" t="s">
        <v>353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600</v>
      </c>
      <c r="B795" s="31" t="s">
        <v>224</v>
      </c>
      <c r="C795" s="31" t="s">
        <v>601</v>
      </c>
      <c r="D795" s="31" t="s">
        <v>337</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229</v>
      </c>
      <c r="B796" s="31" t="s">
        <v>224</v>
      </c>
      <c r="C796" s="31" t="s">
        <v>230</v>
      </c>
      <c r="D796" s="31" t="s">
        <v>337</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231</v>
      </c>
      <c r="B797" s="31" t="s">
        <v>224</v>
      </c>
      <c r="C797" s="31" t="s">
        <v>232</v>
      </c>
      <c r="D797" s="31" t="s">
        <v>337</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561</v>
      </c>
      <c r="B798" s="31" t="s">
        <v>224</v>
      </c>
      <c r="C798" s="31" t="s">
        <v>232</v>
      </c>
      <c r="D798" s="31" t="s">
        <v>562</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563</v>
      </c>
      <c r="B799" s="31" t="s">
        <v>224</v>
      </c>
      <c r="C799" s="31" t="s">
        <v>232</v>
      </c>
      <c r="D799" s="31" t="s">
        <v>564</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233</v>
      </c>
      <c r="B800" s="31" t="s">
        <v>224</v>
      </c>
      <c r="C800" s="31" t="s">
        <v>232</v>
      </c>
      <c r="D800" s="31" t="s">
        <v>234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235</v>
      </c>
      <c r="B801" s="31" t="s">
        <v>224</v>
      </c>
      <c r="C801" s="31" t="s">
        <v>236</v>
      </c>
      <c r="D801" s="31" t="s">
        <v>337</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561</v>
      </c>
      <c r="B802" s="31" t="s">
        <v>224</v>
      </c>
      <c r="C802" s="31" t="s">
        <v>236</v>
      </c>
      <c r="D802" s="31" t="s">
        <v>562</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563</v>
      </c>
      <c r="B803" s="31" t="s">
        <v>224</v>
      </c>
      <c r="C803" s="31" t="s">
        <v>236</v>
      </c>
      <c r="D803" s="31" t="s">
        <v>564</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233</v>
      </c>
      <c r="B804" s="31" t="s">
        <v>224</v>
      </c>
      <c r="C804" s="31" t="s">
        <v>236</v>
      </c>
      <c r="D804" s="31" t="s">
        <v>234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237</v>
      </c>
      <c r="B805" s="31" t="s">
        <v>224</v>
      </c>
      <c r="C805" s="31" t="s">
        <v>238</v>
      </c>
      <c r="D805" s="31" t="s">
        <v>337</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561</v>
      </c>
      <c r="B806" s="31" t="s">
        <v>224</v>
      </c>
      <c r="C806" s="31" t="s">
        <v>238</v>
      </c>
      <c r="D806" s="31" t="s">
        <v>562</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563</v>
      </c>
      <c r="B807" s="31" t="s">
        <v>224</v>
      </c>
      <c r="C807" s="31" t="s">
        <v>238</v>
      </c>
      <c r="D807" s="31" t="s">
        <v>564</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233</v>
      </c>
      <c r="B808" s="31" t="s">
        <v>224</v>
      </c>
      <c r="C808" s="31" t="s">
        <v>238</v>
      </c>
      <c r="D808" s="31" t="s">
        <v>234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606</v>
      </c>
      <c r="B809" s="31" t="s">
        <v>224</v>
      </c>
      <c r="C809" s="31" t="s">
        <v>607</v>
      </c>
      <c r="D809" s="31" t="s">
        <v>337</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30</v>
      </c>
      <c r="B810" s="31" t="s">
        <v>224</v>
      </c>
      <c r="C810" s="31" t="s">
        <v>31</v>
      </c>
      <c r="D810" s="31" t="s">
        <v>337</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561</v>
      </c>
      <c r="B811" s="31" t="s">
        <v>224</v>
      </c>
      <c r="C811" s="31" t="s">
        <v>31</v>
      </c>
      <c r="D811" s="31" t="s">
        <v>562</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563</v>
      </c>
      <c r="B812" s="31" t="s">
        <v>224</v>
      </c>
      <c r="C812" s="31" t="s">
        <v>31</v>
      </c>
      <c r="D812" s="31" t="s">
        <v>564</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221</v>
      </c>
      <c r="B813" s="31" t="s">
        <v>224</v>
      </c>
      <c r="C813" s="31" t="s">
        <v>31</v>
      </c>
      <c r="D813" s="31" t="s">
        <v>222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217</v>
      </c>
      <c r="B814" s="31" t="s">
        <v>224</v>
      </c>
      <c r="C814" s="31" t="s">
        <v>218</v>
      </c>
      <c r="D814" s="31" t="s">
        <v>337</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239</v>
      </c>
      <c r="B815" s="31" t="s">
        <v>224</v>
      </c>
      <c r="C815" s="31" t="s">
        <v>240</v>
      </c>
      <c r="D815" s="31" t="s">
        <v>337</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561</v>
      </c>
      <c r="B816" s="31" t="s">
        <v>224</v>
      </c>
      <c r="C816" s="31" t="s">
        <v>240</v>
      </c>
      <c r="D816" s="31" t="s">
        <v>562</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563</v>
      </c>
      <c r="B817" s="31" t="s">
        <v>224</v>
      </c>
      <c r="C817" s="31" t="s">
        <v>240</v>
      </c>
      <c r="D817" s="31" t="s">
        <v>564</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221</v>
      </c>
      <c r="B818" s="31" t="s">
        <v>224</v>
      </c>
      <c r="C818" s="31" t="s">
        <v>240</v>
      </c>
      <c r="D818" s="31" t="s">
        <v>222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241</v>
      </c>
      <c r="B819" s="31" t="s">
        <v>224</v>
      </c>
      <c r="C819" s="31" t="s">
        <v>242</v>
      </c>
      <c r="D819" s="31" t="s">
        <v>337</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561</v>
      </c>
      <c r="B820" s="31" t="s">
        <v>224</v>
      </c>
      <c r="C820" s="31" t="s">
        <v>242</v>
      </c>
      <c r="D820" s="31" t="s">
        <v>562</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563</v>
      </c>
      <c r="B821" s="31" t="s">
        <v>224</v>
      </c>
      <c r="C821" s="31" t="s">
        <v>242</v>
      </c>
      <c r="D821" s="31" t="s">
        <v>564</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221</v>
      </c>
      <c r="B822" s="31" t="s">
        <v>224</v>
      </c>
      <c r="C822" s="31" t="s">
        <v>242</v>
      </c>
      <c r="D822" s="31" t="s">
        <v>222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243</v>
      </c>
      <c r="B823" s="31" t="s">
        <v>224</v>
      </c>
      <c r="C823" s="31" t="s">
        <v>244</v>
      </c>
      <c r="D823" s="31" t="s">
        <v>337</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561</v>
      </c>
      <c r="B824" s="31" t="s">
        <v>224</v>
      </c>
      <c r="C824" s="31" t="s">
        <v>244</v>
      </c>
      <c r="D824" s="31" t="s">
        <v>562</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563</v>
      </c>
      <c r="B825" s="31" t="s">
        <v>224</v>
      </c>
      <c r="C825" s="31" t="s">
        <v>244</v>
      </c>
      <c r="D825" s="31" t="s">
        <v>564</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565</v>
      </c>
      <c r="B826" s="31" t="s">
        <v>224</v>
      </c>
      <c r="C826" s="31" t="s">
        <v>244</v>
      </c>
      <c r="D826" s="31" t="s">
        <v>566</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245</v>
      </c>
      <c r="B827" s="31" t="s">
        <v>224</v>
      </c>
      <c r="C827" s="31" t="s">
        <v>246</v>
      </c>
      <c r="D827" s="31" t="s">
        <v>337</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561</v>
      </c>
      <c r="B828" s="31" t="s">
        <v>224</v>
      </c>
      <c r="C828" s="31" t="s">
        <v>246</v>
      </c>
      <c r="D828" s="31" t="s">
        <v>562</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563</v>
      </c>
      <c r="B829" s="31" t="s">
        <v>224</v>
      </c>
      <c r="C829" s="31" t="s">
        <v>246</v>
      </c>
      <c r="D829" s="31" t="s">
        <v>564</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565</v>
      </c>
      <c r="B830" s="31" t="s">
        <v>224</v>
      </c>
      <c r="C830" s="31" t="s">
        <v>246</v>
      </c>
      <c r="D830" s="31" t="s">
        <v>566</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247</v>
      </c>
      <c r="B831" s="31" t="s">
        <v>248</v>
      </c>
      <c r="C831" s="31" t="s">
        <v>339</v>
      </c>
      <c r="D831" s="31" t="s">
        <v>337</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342</v>
      </c>
      <c r="B832" s="31" t="s">
        <v>248</v>
      </c>
      <c r="C832" s="31" t="s">
        <v>343</v>
      </c>
      <c r="D832" s="31" t="s">
        <v>337</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399</v>
      </c>
      <c r="B833" s="31" t="s">
        <v>248</v>
      </c>
      <c r="C833" s="31" t="s">
        <v>400</v>
      </c>
      <c r="D833" s="31" t="s">
        <v>337</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249</v>
      </c>
      <c r="B834" s="31" t="s">
        <v>248</v>
      </c>
      <c r="C834" s="31" t="s">
        <v>250</v>
      </c>
      <c r="D834" s="31" t="s">
        <v>337</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348</v>
      </c>
      <c r="B835" s="31" t="s">
        <v>248</v>
      </c>
      <c r="C835" s="31" t="s">
        <v>250</v>
      </c>
      <c r="D835" s="31" t="s">
        <v>349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350</v>
      </c>
      <c r="B836" s="31" t="s">
        <v>248</v>
      </c>
      <c r="C836" s="31" t="s">
        <v>250</v>
      </c>
      <c r="D836" s="31" t="s">
        <v>351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352</v>
      </c>
      <c r="B837" s="31" t="s">
        <v>248</v>
      </c>
      <c r="C837" s="31" t="s">
        <v>250</v>
      </c>
      <c r="D837" s="31" t="s">
        <v>353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355</v>
      </c>
      <c r="B838" s="31" t="s">
        <v>248</v>
      </c>
      <c r="C838" s="31" t="s">
        <v>250</v>
      </c>
      <c r="D838" s="31" t="s">
        <v>356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366</v>
      </c>
      <c r="B839" s="31" t="s">
        <v>248</v>
      </c>
      <c r="C839" s="31" t="s">
        <v>250</v>
      </c>
      <c r="D839" s="31" t="s">
        <v>367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368</v>
      </c>
      <c r="B840" s="31" t="s">
        <v>248</v>
      </c>
      <c r="C840" s="31" t="s">
        <v>250</v>
      </c>
      <c r="D840" s="31" t="s">
        <v>369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370</v>
      </c>
      <c r="B841" s="31" t="s">
        <v>248</v>
      </c>
      <c r="C841" s="31" t="s">
        <v>250</v>
      </c>
      <c r="D841" s="31" t="s">
        <v>371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372</v>
      </c>
      <c r="B842" s="31" t="s">
        <v>248</v>
      </c>
      <c r="C842" s="31" t="s">
        <v>250</v>
      </c>
      <c r="D842" s="31" t="s">
        <v>373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251</v>
      </c>
      <c r="B843" s="31" t="s">
        <v>248</v>
      </c>
      <c r="C843" s="31" t="s">
        <v>252</v>
      </c>
      <c r="D843" s="31" t="s">
        <v>337</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348</v>
      </c>
      <c r="B844" s="31" t="s">
        <v>248</v>
      </c>
      <c r="C844" s="31" t="s">
        <v>252</v>
      </c>
      <c r="D844" s="31" t="s">
        <v>349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350</v>
      </c>
      <c r="B845" s="31" t="s">
        <v>248</v>
      </c>
      <c r="C845" s="31" t="s">
        <v>252</v>
      </c>
      <c r="D845" s="31" t="s">
        <v>351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352</v>
      </c>
      <c r="B846" s="31" t="s">
        <v>248</v>
      </c>
      <c r="C846" s="31" t="s">
        <v>252</v>
      </c>
      <c r="D846" s="31" t="s">
        <v>353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253</v>
      </c>
      <c r="B847" s="31" t="s">
        <v>248</v>
      </c>
      <c r="C847" s="31" t="s">
        <v>254</v>
      </c>
      <c r="D847" s="31" t="s">
        <v>337</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348</v>
      </c>
      <c r="B848" s="31" t="s">
        <v>248</v>
      </c>
      <c r="C848" s="31" t="s">
        <v>254</v>
      </c>
      <c r="D848" s="31" t="s">
        <v>349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350</v>
      </c>
      <c r="B849" s="31" t="s">
        <v>248</v>
      </c>
      <c r="C849" s="31" t="s">
        <v>254</v>
      </c>
      <c r="D849" s="31" t="s">
        <v>351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352</v>
      </c>
      <c r="B850" s="31" t="s">
        <v>248</v>
      </c>
      <c r="C850" s="31" t="s">
        <v>254</v>
      </c>
      <c r="D850" s="31" t="s">
        <v>353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355</v>
      </c>
      <c r="B851" s="31" t="s">
        <v>248</v>
      </c>
      <c r="C851" s="31" t="s">
        <v>254</v>
      </c>
      <c r="D851" s="31" t="s">
        <v>356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366</v>
      </c>
      <c r="B852" s="31" t="s">
        <v>248</v>
      </c>
      <c r="C852" s="31" t="s">
        <v>254</v>
      </c>
      <c r="D852" s="31" t="s">
        <v>367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368</v>
      </c>
      <c r="B853" s="31" t="s">
        <v>248</v>
      </c>
      <c r="C853" s="31" t="s">
        <v>254</v>
      </c>
      <c r="D853" s="31" t="s">
        <v>369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370</v>
      </c>
      <c r="B854" s="31" t="s">
        <v>248</v>
      </c>
      <c r="C854" s="31" t="s">
        <v>254</v>
      </c>
      <c r="D854" s="31" t="s">
        <v>371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372</v>
      </c>
      <c r="B855" s="31" t="s">
        <v>248</v>
      </c>
      <c r="C855" s="31" t="s">
        <v>254</v>
      </c>
      <c r="D855" s="31" t="s">
        <v>373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555</v>
      </c>
      <c r="B856" s="31" t="s">
        <v>248</v>
      </c>
      <c r="C856" s="31" t="s">
        <v>556</v>
      </c>
      <c r="D856" s="31" t="s">
        <v>337</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557</v>
      </c>
      <c r="B857" s="31" t="s">
        <v>248</v>
      </c>
      <c r="C857" s="31" t="s">
        <v>558</v>
      </c>
      <c r="D857" s="31" t="s">
        <v>337</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255</v>
      </c>
      <c r="B858" s="31" t="s">
        <v>248</v>
      </c>
      <c r="C858" s="31" t="s">
        <v>256</v>
      </c>
      <c r="D858" s="31" t="s">
        <v>337</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561</v>
      </c>
      <c r="B859" s="31" t="s">
        <v>248</v>
      </c>
      <c r="C859" s="31" t="s">
        <v>256</v>
      </c>
      <c r="D859" s="31" t="s">
        <v>562</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563</v>
      </c>
      <c r="B860" s="31" t="s">
        <v>248</v>
      </c>
      <c r="C860" s="31" t="s">
        <v>256</v>
      </c>
      <c r="D860" s="31" t="s">
        <v>564</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221</v>
      </c>
      <c r="B861" s="31" t="s">
        <v>248</v>
      </c>
      <c r="C861" s="31" t="s">
        <v>256</v>
      </c>
      <c r="D861" s="31" t="s">
        <v>222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257</v>
      </c>
      <c r="B862" s="31" t="s">
        <v>248</v>
      </c>
      <c r="C862" s="31" t="s">
        <v>258</v>
      </c>
      <c r="D862" s="31" t="s">
        <v>337</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561</v>
      </c>
      <c r="B863" s="31" t="s">
        <v>248</v>
      </c>
      <c r="C863" s="31" t="s">
        <v>258</v>
      </c>
      <c r="D863" s="31" t="s">
        <v>562</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563</v>
      </c>
      <c r="B864" s="31" t="s">
        <v>248</v>
      </c>
      <c r="C864" s="31" t="s">
        <v>258</v>
      </c>
      <c r="D864" s="31" t="s">
        <v>564</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221</v>
      </c>
      <c r="B865" s="31" t="s">
        <v>248</v>
      </c>
      <c r="C865" s="31" t="s">
        <v>258</v>
      </c>
      <c r="D865" s="31" t="s">
        <v>222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259</v>
      </c>
      <c r="B866" s="31" t="s">
        <v>248</v>
      </c>
      <c r="C866" s="31" t="s">
        <v>260</v>
      </c>
      <c r="D866" s="31" t="s">
        <v>337</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261</v>
      </c>
      <c r="B867" s="31" t="s">
        <v>248</v>
      </c>
      <c r="C867" s="31" t="s">
        <v>262</v>
      </c>
      <c r="D867" s="31" t="s">
        <v>337</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366</v>
      </c>
      <c r="B868" s="31" t="s">
        <v>248</v>
      </c>
      <c r="C868" s="31" t="s">
        <v>262</v>
      </c>
      <c r="D868" s="31" t="s">
        <v>367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368</v>
      </c>
      <c r="B869" s="31" t="s">
        <v>248</v>
      </c>
      <c r="C869" s="31" t="s">
        <v>262</v>
      </c>
      <c r="D869" s="31" t="s">
        <v>369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372</v>
      </c>
      <c r="B870" s="31" t="s">
        <v>248</v>
      </c>
      <c r="C870" s="31" t="s">
        <v>262</v>
      </c>
      <c r="D870" s="31" t="s">
        <v>373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561</v>
      </c>
      <c r="B871" s="31" t="s">
        <v>248</v>
      </c>
      <c r="C871" s="31" t="s">
        <v>262</v>
      </c>
      <c r="D871" s="31" t="s">
        <v>562</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263</v>
      </c>
      <c r="B872" s="31" t="s">
        <v>248</v>
      </c>
      <c r="C872" s="31" t="s">
        <v>262</v>
      </c>
      <c r="D872" s="31" t="s">
        <v>264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265</v>
      </c>
      <c r="B873" s="31" t="s">
        <v>248</v>
      </c>
      <c r="C873" s="31" t="s">
        <v>262</v>
      </c>
      <c r="D873" s="31" t="s">
        <v>266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267</v>
      </c>
      <c r="B874" s="31" t="s">
        <v>248</v>
      </c>
      <c r="C874" s="31" t="s">
        <v>268</v>
      </c>
      <c r="D874" s="31" t="s">
        <v>337</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366</v>
      </c>
      <c r="B875" s="31" t="s">
        <v>248</v>
      </c>
      <c r="C875" s="31" t="s">
        <v>268</v>
      </c>
      <c r="D875" s="31" t="s">
        <v>367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368</v>
      </c>
      <c r="B876" s="31" t="s">
        <v>248</v>
      </c>
      <c r="C876" s="31" t="s">
        <v>268</v>
      </c>
      <c r="D876" s="31" t="s">
        <v>369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372</v>
      </c>
      <c r="B877" s="31" t="s">
        <v>248</v>
      </c>
      <c r="C877" s="31" t="s">
        <v>268</v>
      </c>
      <c r="D877" s="31" t="s">
        <v>373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217</v>
      </c>
      <c r="B878" s="31" t="s">
        <v>248</v>
      </c>
      <c r="C878" s="31" t="s">
        <v>218</v>
      </c>
      <c r="D878" s="31" t="s">
        <v>337</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269</v>
      </c>
      <c r="B879" s="31" t="s">
        <v>248</v>
      </c>
      <c r="C879" s="31" t="s">
        <v>270</v>
      </c>
      <c r="D879" s="31" t="s">
        <v>337</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561</v>
      </c>
      <c r="B880" s="31" t="s">
        <v>248</v>
      </c>
      <c r="C880" s="31" t="s">
        <v>270</v>
      </c>
      <c r="D880" s="31" t="s">
        <v>562</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563</v>
      </c>
      <c r="B881" s="31" t="s">
        <v>248</v>
      </c>
      <c r="C881" s="31" t="s">
        <v>270</v>
      </c>
      <c r="D881" s="31" t="s">
        <v>564</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565</v>
      </c>
      <c r="B882" s="31" t="s">
        <v>248</v>
      </c>
      <c r="C882" s="31" t="s">
        <v>270</v>
      </c>
      <c r="D882" s="31" t="s">
        <v>566</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271</v>
      </c>
      <c r="B883" s="31" t="s">
        <v>272</v>
      </c>
      <c r="C883" s="31" t="s">
        <v>339</v>
      </c>
      <c r="D883" s="31" t="s">
        <v>337</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217</v>
      </c>
      <c r="B884" s="31" t="s">
        <v>272</v>
      </c>
      <c r="C884" s="31" t="s">
        <v>218</v>
      </c>
      <c r="D884" s="31" t="s">
        <v>337</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273</v>
      </c>
      <c r="B885" s="31" t="s">
        <v>272</v>
      </c>
      <c r="C885" s="31" t="s">
        <v>274</v>
      </c>
      <c r="D885" s="31" t="s">
        <v>337</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561</v>
      </c>
      <c r="B886" s="31" t="s">
        <v>272</v>
      </c>
      <c r="C886" s="31" t="s">
        <v>274</v>
      </c>
      <c r="D886" s="31" t="s">
        <v>562</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263</v>
      </c>
      <c r="B887" s="31" t="s">
        <v>272</v>
      </c>
      <c r="C887" s="31" t="s">
        <v>274</v>
      </c>
      <c r="D887" s="31" t="s">
        <v>264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265</v>
      </c>
      <c r="B888" s="31" t="s">
        <v>272</v>
      </c>
      <c r="C888" s="31" t="s">
        <v>274</v>
      </c>
      <c r="D888" s="31" t="s">
        <v>266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275</v>
      </c>
      <c r="B889" s="31" t="s">
        <v>272</v>
      </c>
      <c r="C889" s="31" t="s">
        <v>276</v>
      </c>
      <c r="D889" s="31" t="s">
        <v>337</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561</v>
      </c>
      <c r="B890" s="31" t="s">
        <v>272</v>
      </c>
      <c r="C890" s="31" t="s">
        <v>276</v>
      </c>
      <c r="D890" s="31" t="s">
        <v>562</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263</v>
      </c>
      <c r="B891" s="31" t="s">
        <v>272</v>
      </c>
      <c r="C891" s="31" t="s">
        <v>276</v>
      </c>
      <c r="D891" s="31" t="s">
        <v>264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265</v>
      </c>
      <c r="B892" s="31" t="s">
        <v>272</v>
      </c>
      <c r="C892" s="31" t="s">
        <v>276</v>
      </c>
      <c r="D892" s="31" t="s">
        <v>266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277</v>
      </c>
      <c r="B893" s="31" t="s">
        <v>272</v>
      </c>
      <c r="C893" s="31" t="s">
        <v>278</v>
      </c>
      <c r="D893" s="31" t="s">
        <v>337</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561</v>
      </c>
      <c r="B894" s="31" t="s">
        <v>272</v>
      </c>
      <c r="C894" s="31" t="s">
        <v>278</v>
      </c>
      <c r="D894" s="31" t="s">
        <v>562</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263</v>
      </c>
      <c r="B895" s="31" t="s">
        <v>272</v>
      </c>
      <c r="C895" s="31" t="s">
        <v>278</v>
      </c>
      <c r="D895" s="31" t="s">
        <v>264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265</v>
      </c>
      <c r="B896" s="31" t="s">
        <v>272</v>
      </c>
      <c r="C896" s="31" t="s">
        <v>278</v>
      </c>
      <c r="D896" s="31" t="s">
        <v>266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279</v>
      </c>
      <c r="B897" s="31" t="s">
        <v>280</v>
      </c>
      <c r="C897" s="31" t="s">
        <v>339</v>
      </c>
      <c r="D897" s="31" t="s">
        <v>337</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282</v>
      </c>
      <c r="B898" s="31" t="s">
        <v>283</v>
      </c>
      <c r="C898" s="31" t="s">
        <v>339</v>
      </c>
      <c r="D898" s="31" t="s">
        <v>337</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342</v>
      </c>
      <c r="B899" s="31" t="s">
        <v>283</v>
      </c>
      <c r="C899" s="31" t="s">
        <v>343</v>
      </c>
      <c r="D899" s="31" t="s">
        <v>337</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399</v>
      </c>
      <c r="B900" s="31" t="s">
        <v>283</v>
      </c>
      <c r="C900" s="31" t="s">
        <v>400</v>
      </c>
      <c r="D900" s="31" t="s">
        <v>337</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284</v>
      </c>
      <c r="B901" s="31" t="s">
        <v>283</v>
      </c>
      <c r="C901" s="31" t="s">
        <v>285</v>
      </c>
      <c r="D901" s="31" t="s">
        <v>337</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366</v>
      </c>
      <c r="B902" s="31" t="s">
        <v>283</v>
      </c>
      <c r="C902" s="31" t="s">
        <v>285</v>
      </c>
      <c r="D902" s="31" t="s">
        <v>367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368</v>
      </c>
      <c r="B903" s="31" t="s">
        <v>283</v>
      </c>
      <c r="C903" s="31" t="s">
        <v>285</v>
      </c>
      <c r="D903" s="31" t="s">
        <v>369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372</v>
      </c>
      <c r="B904" s="31" t="s">
        <v>283</v>
      </c>
      <c r="C904" s="31" t="s">
        <v>285</v>
      </c>
      <c r="D904" s="31" t="s">
        <v>373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286</v>
      </c>
      <c r="B905" s="31" t="s">
        <v>287</v>
      </c>
      <c r="C905" s="31" t="s">
        <v>339</v>
      </c>
      <c r="D905" s="31" t="s">
        <v>337</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288</v>
      </c>
      <c r="B906" s="31" t="s">
        <v>289</v>
      </c>
      <c r="C906" s="31" t="s">
        <v>339</v>
      </c>
      <c r="D906" s="31" t="s">
        <v>337</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478</v>
      </c>
      <c r="B907" s="31" t="s">
        <v>289</v>
      </c>
      <c r="C907" s="31" t="s">
        <v>479</v>
      </c>
      <c r="D907" s="31" t="s">
        <v>337</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480</v>
      </c>
      <c r="B908" s="31" t="s">
        <v>289</v>
      </c>
      <c r="C908" s="31" t="s">
        <v>481</v>
      </c>
      <c r="D908" s="31" t="s">
        <v>337</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290</v>
      </c>
      <c r="B909" s="31" t="s">
        <v>289</v>
      </c>
      <c r="C909" s="31" t="s">
        <v>291</v>
      </c>
      <c r="D909" s="31" t="s">
        <v>337</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511</v>
      </c>
      <c r="B910" s="31" t="s">
        <v>289</v>
      </c>
      <c r="C910" s="31" t="s">
        <v>291</v>
      </c>
      <c r="D910" s="31" t="s">
        <v>512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102</v>
      </c>
      <c r="B911" s="31" t="s">
        <v>289</v>
      </c>
      <c r="C911" s="31" t="s">
        <v>291</v>
      </c>
      <c r="D911" s="31" t="s">
        <v>103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108</v>
      </c>
      <c r="B912" s="31" t="s">
        <v>289</v>
      </c>
      <c r="C912" s="31" t="s">
        <v>291</v>
      </c>
      <c r="D912" s="31" t="s">
        <v>109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292</v>
      </c>
      <c r="B913" s="31" t="s">
        <v>293</v>
      </c>
      <c r="C913" s="31" t="s">
        <v>339</v>
      </c>
      <c r="D913" s="31" t="s">
        <v>337</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294</v>
      </c>
      <c r="B914" s="31" t="s">
        <v>295</v>
      </c>
      <c r="C914" s="31" t="s">
        <v>339</v>
      </c>
      <c r="D914" s="31" t="s">
        <v>337</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458</v>
      </c>
      <c r="B915" s="31" t="s">
        <v>295</v>
      </c>
      <c r="C915" s="31" t="s">
        <v>459</v>
      </c>
      <c r="D915" s="31" t="s">
        <v>337</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464</v>
      </c>
      <c r="B916" s="31" t="s">
        <v>295</v>
      </c>
      <c r="C916" s="31" t="s">
        <v>465</v>
      </c>
      <c r="D916" s="31" t="s">
        <v>337</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296</v>
      </c>
      <c r="B917" s="31" t="s">
        <v>295</v>
      </c>
      <c r="C917" s="31" t="s">
        <v>297</v>
      </c>
      <c r="D917" s="31" t="s">
        <v>337</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298</v>
      </c>
      <c r="B918" s="31" t="s">
        <v>295</v>
      </c>
      <c r="C918" s="31" t="s">
        <v>297</v>
      </c>
      <c r="D918" s="31" t="s">
        <v>299</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300</v>
      </c>
      <c r="B919" s="31" t="s">
        <v>295</v>
      </c>
      <c r="C919" s="31" t="s">
        <v>297</v>
      </c>
      <c r="D919" s="31" t="s">
        <v>301</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302</v>
      </c>
      <c r="B920" s="31" t="s">
        <v>303</v>
      </c>
      <c r="C920" s="31" t="s">
        <v>339</v>
      </c>
      <c r="D920" s="31" t="s">
        <v>337</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304</v>
      </c>
      <c r="B921" s="31" t="s">
        <v>305</v>
      </c>
      <c r="C921" s="31" t="s">
        <v>339</v>
      </c>
      <c r="D921" s="31" t="s">
        <v>337</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458</v>
      </c>
      <c r="B922" s="31" t="s">
        <v>305</v>
      </c>
      <c r="C922" s="31" t="s">
        <v>459</v>
      </c>
      <c r="D922" s="31" t="s">
        <v>337</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464</v>
      </c>
      <c r="B923" s="31" t="s">
        <v>305</v>
      </c>
      <c r="C923" s="31" t="s">
        <v>465</v>
      </c>
      <c r="D923" s="31" t="s">
        <v>337</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306</v>
      </c>
      <c r="B924" s="31" t="s">
        <v>305</v>
      </c>
      <c r="C924" s="31" t="s">
        <v>307</v>
      </c>
      <c r="D924" s="31" t="s">
        <v>337</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467</v>
      </c>
      <c r="B925" s="31" t="s">
        <v>305</v>
      </c>
      <c r="C925" s="31" t="s">
        <v>307</v>
      </c>
      <c r="D925" s="31" t="s">
        <v>468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308</v>
      </c>
      <c r="B926" s="31" t="s">
        <v>305</v>
      </c>
      <c r="C926" s="31" t="s">
        <v>307</v>
      </c>
      <c r="D926" s="31" t="s">
        <v>309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310</v>
      </c>
      <c r="B927" s="31" t="s">
        <v>305</v>
      </c>
      <c r="C927" s="31" t="s">
        <v>307</v>
      </c>
      <c r="D927" s="31" t="s">
        <v>311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312</v>
      </c>
      <c r="B928" s="31" t="s">
        <v>305</v>
      </c>
      <c r="C928" s="31" t="s">
        <v>313</v>
      </c>
      <c r="D928" s="31" t="s">
        <v>337</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467</v>
      </c>
      <c r="B929" s="31" t="s">
        <v>305</v>
      </c>
      <c r="C929" s="31" t="s">
        <v>313</v>
      </c>
      <c r="D929" s="31" t="s">
        <v>468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308</v>
      </c>
      <c r="B930" s="31" t="s">
        <v>305</v>
      </c>
      <c r="C930" s="31" t="s">
        <v>313</v>
      </c>
      <c r="D930" s="31" t="s">
        <v>309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310</v>
      </c>
      <c r="B931" s="31" t="s">
        <v>305</v>
      </c>
      <c r="C931" s="31" t="s">
        <v>313</v>
      </c>
      <c r="D931" s="31" t="s">
        <v>311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314</v>
      </c>
      <c r="B932" s="31" t="s">
        <v>305</v>
      </c>
      <c r="C932" s="31" t="s">
        <v>315</v>
      </c>
      <c r="D932" s="31" t="s">
        <v>337</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467</v>
      </c>
      <c r="B933" s="31" t="s">
        <v>305</v>
      </c>
      <c r="C933" s="31" t="s">
        <v>315</v>
      </c>
      <c r="D933" s="31" t="s">
        <v>468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308</v>
      </c>
      <c r="B934" s="31" t="s">
        <v>305</v>
      </c>
      <c r="C934" s="31" t="s">
        <v>315</v>
      </c>
      <c r="D934" s="31" t="s">
        <v>309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310</v>
      </c>
      <c r="B935" s="31" t="s">
        <v>305</v>
      </c>
      <c r="C935" s="31" t="s">
        <v>315</v>
      </c>
      <c r="D935" s="31" t="s">
        <v>311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80" t="s">
        <v>316</v>
      </c>
      <c r="B936" s="80"/>
      <c r="C936" s="80"/>
      <c r="D936" s="80"/>
      <c r="E936" s="8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320</v>
      </c>
      <c r="D1" s="24"/>
      <c r="E1" s="24"/>
      <c r="F1" s="24"/>
      <c r="G1" s="24"/>
      <c r="H1" s="24"/>
      <c r="I1" s="25"/>
      <c r="J1" s="24"/>
      <c r="K1" s="24"/>
      <c r="L1" s="24"/>
      <c r="M1" s="24"/>
      <c r="N1" s="24"/>
      <c r="O1" s="24"/>
      <c r="P1" s="25"/>
      <c r="Q1" s="16"/>
    </row>
    <row r="2" spans="1:17" s="23" customFormat="1" ht="108.75" customHeight="1">
      <c r="A2" s="24"/>
      <c r="B2" s="24"/>
      <c r="C2" s="77" t="s">
        <v>321</v>
      </c>
      <c r="D2" s="77"/>
      <c r="E2" s="77"/>
      <c r="F2" s="77"/>
      <c r="G2" s="77"/>
      <c r="H2" s="77"/>
      <c r="I2" s="77"/>
      <c r="J2" s="77"/>
      <c r="K2" s="77"/>
      <c r="L2" s="77"/>
      <c r="M2" s="77"/>
      <c r="N2" s="77"/>
      <c r="O2" s="77"/>
      <c r="P2" s="77"/>
      <c r="Q2" s="83"/>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8" t="s">
        <v>323</v>
      </c>
      <c r="B4" s="78"/>
      <c r="C4" s="78"/>
      <c r="D4" s="78"/>
      <c r="E4" s="78"/>
      <c r="F4" s="78"/>
      <c r="G4" s="78"/>
      <c r="H4" s="78"/>
      <c r="I4" s="78"/>
      <c r="J4" s="78"/>
      <c r="K4" s="78"/>
      <c r="L4" s="78"/>
      <c r="M4" s="78"/>
      <c r="N4" s="78"/>
      <c r="O4" s="78"/>
      <c r="P4" s="78"/>
      <c r="Q4" s="78"/>
    </row>
    <row r="5" spans="1:17" ht="15.75">
      <c r="A5" s="79"/>
      <c r="B5" s="79"/>
      <c r="C5" s="79"/>
      <c r="D5" s="79"/>
      <c r="E5" s="79"/>
      <c r="F5" s="79"/>
      <c r="G5" s="79"/>
      <c r="H5" s="79"/>
      <c r="I5" s="79"/>
      <c r="J5" s="79"/>
      <c r="K5" s="79"/>
      <c r="L5" s="79"/>
      <c r="M5" s="79"/>
      <c r="N5" s="79"/>
      <c r="O5" s="79"/>
      <c r="P5" s="79"/>
      <c r="Q5" s="79"/>
    </row>
    <row r="6" spans="1:17" ht="25.5">
      <c r="A6" s="29" t="s">
        <v>324</v>
      </c>
      <c r="B6" s="29" t="s">
        <v>325</v>
      </c>
      <c r="C6" s="18" t="s">
        <v>330</v>
      </c>
      <c r="D6" s="18" t="s">
        <v>331</v>
      </c>
      <c r="E6" s="18" t="s">
        <v>332</v>
      </c>
      <c r="F6" s="18" t="s">
        <v>332</v>
      </c>
      <c r="G6" s="18" t="s">
        <v>332</v>
      </c>
      <c r="H6" s="18" t="s">
        <v>332</v>
      </c>
      <c r="I6" s="18" t="s">
        <v>333</v>
      </c>
      <c r="J6" s="18" t="s">
        <v>332</v>
      </c>
      <c r="K6" s="18" t="s">
        <v>332</v>
      </c>
      <c r="L6" s="18" t="s">
        <v>332</v>
      </c>
      <c r="M6" s="18" t="s">
        <v>332</v>
      </c>
      <c r="N6" s="18" t="s">
        <v>332</v>
      </c>
      <c r="O6" s="18" t="s">
        <v>332</v>
      </c>
      <c r="P6" s="18" t="s">
        <v>334</v>
      </c>
      <c r="Q6" s="18" t="s">
        <v>335</v>
      </c>
    </row>
    <row r="7" spans="1:17" ht="15">
      <c r="A7" s="10" t="s">
        <v>336</v>
      </c>
      <c r="B7" s="4" t="s">
        <v>338</v>
      </c>
      <c r="C7" s="4" t="s">
        <v>339</v>
      </c>
      <c r="D7" s="4" t="s">
        <v>337</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340</v>
      </c>
      <c r="B8" s="4" t="s">
        <v>341</v>
      </c>
      <c r="C8" s="4" t="s">
        <v>339</v>
      </c>
      <c r="D8" s="4" t="s">
        <v>337</v>
      </c>
      <c r="E8" s="4"/>
      <c r="F8" s="4"/>
      <c r="G8" s="4"/>
      <c r="H8" s="4"/>
      <c r="I8" s="11">
        <v>2210200</v>
      </c>
      <c r="J8" s="12">
        <v>2210200</v>
      </c>
      <c r="K8" s="12">
        <v>0</v>
      </c>
      <c r="L8" s="12">
        <v>2210200</v>
      </c>
      <c r="M8" s="12">
        <v>0</v>
      </c>
      <c r="N8" s="12">
        <v>2210200</v>
      </c>
      <c r="O8" s="12">
        <v>0</v>
      </c>
      <c r="P8" s="11">
        <v>2210200</v>
      </c>
      <c r="Q8" s="19">
        <v>2210200</v>
      </c>
    </row>
    <row r="9" spans="1:17" ht="25.5" outlineLevel="2">
      <c r="A9" s="10" t="s">
        <v>342</v>
      </c>
      <c r="B9" s="4" t="s">
        <v>341</v>
      </c>
      <c r="C9" s="4" t="s">
        <v>343</v>
      </c>
      <c r="D9" s="4" t="s">
        <v>337</v>
      </c>
      <c r="E9" s="4"/>
      <c r="F9" s="4"/>
      <c r="G9" s="4"/>
      <c r="H9" s="4"/>
      <c r="I9" s="11">
        <v>2210200</v>
      </c>
      <c r="J9" s="12">
        <v>2210200</v>
      </c>
      <c r="K9" s="12">
        <v>0</v>
      </c>
      <c r="L9" s="12">
        <v>2210200</v>
      </c>
      <c r="M9" s="12">
        <v>0</v>
      </c>
      <c r="N9" s="12">
        <v>2210200</v>
      </c>
      <c r="O9" s="12">
        <v>0</v>
      </c>
      <c r="P9" s="11">
        <v>2210200</v>
      </c>
      <c r="Q9" s="19">
        <v>2210200</v>
      </c>
    </row>
    <row r="10" spans="1:17" ht="25.5" outlineLevel="3">
      <c r="A10" s="10" t="s">
        <v>344</v>
      </c>
      <c r="B10" s="4" t="s">
        <v>341</v>
      </c>
      <c r="C10" s="4" t="s">
        <v>345</v>
      </c>
      <c r="D10" s="4" t="s">
        <v>337</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346</v>
      </c>
      <c r="B11" s="4" t="s">
        <v>341</v>
      </c>
      <c r="C11" s="4" t="s">
        <v>347</v>
      </c>
      <c r="D11" s="4" t="s">
        <v>337</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348</v>
      </c>
      <c r="B12" s="4" t="s">
        <v>341</v>
      </c>
      <c r="C12" s="4" t="s">
        <v>347</v>
      </c>
      <c r="D12" s="4" t="s">
        <v>349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350</v>
      </c>
      <c r="B13" s="4" t="s">
        <v>341</v>
      </c>
      <c r="C13" s="4" t="s">
        <v>347</v>
      </c>
      <c r="D13" s="4" t="s">
        <v>351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352</v>
      </c>
      <c r="B14" s="4" t="s">
        <v>341</v>
      </c>
      <c r="C14" s="4" t="s">
        <v>347</v>
      </c>
      <c r="D14" s="4" t="s">
        <v>353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355</v>
      </c>
      <c r="B15" s="4" t="s">
        <v>341</v>
      </c>
      <c r="C15" s="4" t="s">
        <v>347</v>
      </c>
      <c r="D15" s="4" t="s">
        <v>356</v>
      </c>
      <c r="E15" s="4"/>
      <c r="F15" s="4"/>
      <c r="G15" s="4"/>
      <c r="H15" s="4"/>
      <c r="I15" s="11">
        <v>40000</v>
      </c>
      <c r="J15" s="12">
        <v>40000</v>
      </c>
      <c r="K15" s="12">
        <v>0</v>
      </c>
      <c r="L15" s="12">
        <v>40000</v>
      </c>
      <c r="M15" s="12">
        <v>0</v>
      </c>
      <c r="N15" s="12">
        <v>40000</v>
      </c>
      <c r="O15" s="12">
        <v>0</v>
      </c>
      <c r="P15" s="11">
        <v>40000</v>
      </c>
      <c r="Q15" s="19">
        <v>40000</v>
      </c>
    </row>
    <row r="16" spans="1:17" ht="25.5" outlineLevel="1">
      <c r="A16" s="10" t="s">
        <v>357</v>
      </c>
      <c r="B16" s="4" t="s">
        <v>358</v>
      </c>
      <c r="C16" s="4" t="s">
        <v>339</v>
      </c>
      <c r="D16" s="4" t="s">
        <v>337</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342</v>
      </c>
      <c r="B17" s="4" t="s">
        <v>358</v>
      </c>
      <c r="C17" s="4" t="s">
        <v>343</v>
      </c>
      <c r="D17" s="4" t="s">
        <v>337</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344</v>
      </c>
      <c r="B18" s="4" t="s">
        <v>358</v>
      </c>
      <c r="C18" s="4" t="s">
        <v>345</v>
      </c>
      <c r="D18" s="4" t="s">
        <v>337</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362</v>
      </c>
      <c r="B19" s="4" t="s">
        <v>358</v>
      </c>
      <c r="C19" s="4" t="s">
        <v>363</v>
      </c>
      <c r="D19" s="4" t="s">
        <v>337</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348</v>
      </c>
      <c r="B20" s="4" t="s">
        <v>358</v>
      </c>
      <c r="C20" s="4" t="s">
        <v>363</v>
      </c>
      <c r="D20" s="4" t="s">
        <v>349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350</v>
      </c>
      <c r="B21" s="4" t="s">
        <v>358</v>
      </c>
      <c r="C21" s="4" t="s">
        <v>363</v>
      </c>
      <c r="D21" s="4" t="s">
        <v>351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352</v>
      </c>
      <c r="B22" s="4" t="s">
        <v>358</v>
      </c>
      <c r="C22" s="4" t="s">
        <v>363</v>
      </c>
      <c r="D22" s="4" t="s">
        <v>353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355</v>
      </c>
      <c r="B23" s="4" t="s">
        <v>358</v>
      </c>
      <c r="C23" s="4" t="s">
        <v>363</v>
      </c>
      <c r="D23" s="4" t="s">
        <v>356</v>
      </c>
      <c r="E23" s="4"/>
      <c r="F23" s="4"/>
      <c r="G23" s="4"/>
      <c r="H23" s="4"/>
      <c r="I23" s="11">
        <v>40000</v>
      </c>
      <c r="J23" s="12">
        <v>40000</v>
      </c>
      <c r="K23" s="12">
        <v>0</v>
      </c>
      <c r="L23" s="12">
        <v>40000</v>
      </c>
      <c r="M23" s="12">
        <v>0</v>
      </c>
      <c r="N23" s="12">
        <v>40000</v>
      </c>
      <c r="O23" s="12">
        <v>0</v>
      </c>
      <c r="P23" s="11">
        <v>40000</v>
      </c>
      <c r="Q23" s="19">
        <v>40000</v>
      </c>
    </row>
    <row r="24" spans="1:17" ht="15" outlineLevel="4">
      <c r="A24" s="10" t="s">
        <v>364</v>
      </c>
      <c r="B24" s="4" t="s">
        <v>358</v>
      </c>
      <c r="C24" s="4" t="s">
        <v>365</v>
      </c>
      <c r="D24" s="4" t="s">
        <v>337</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348</v>
      </c>
      <c r="B25" s="4" t="s">
        <v>358</v>
      </c>
      <c r="C25" s="4" t="s">
        <v>365</v>
      </c>
      <c r="D25" s="4" t="s">
        <v>349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350</v>
      </c>
      <c r="B26" s="4" t="s">
        <v>358</v>
      </c>
      <c r="C26" s="4" t="s">
        <v>365</v>
      </c>
      <c r="D26" s="4" t="s">
        <v>351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352</v>
      </c>
      <c r="B27" s="4" t="s">
        <v>358</v>
      </c>
      <c r="C27" s="4" t="s">
        <v>365</v>
      </c>
      <c r="D27" s="4" t="s">
        <v>353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355</v>
      </c>
      <c r="B28" s="4" t="s">
        <v>358</v>
      </c>
      <c r="C28" s="4" t="s">
        <v>365</v>
      </c>
      <c r="D28" s="4" t="s">
        <v>356</v>
      </c>
      <c r="E28" s="4"/>
      <c r="F28" s="4"/>
      <c r="G28" s="4"/>
      <c r="H28" s="4"/>
      <c r="I28" s="11">
        <v>80000</v>
      </c>
      <c r="J28" s="12">
        <v>80000</v>
      </c>
      <c r="K28" s="12">
        <v>0</v>
      </c>
      <c r="L28" s="12">
        <v>80000</v>
      </c>
      <c r="M28" s="12">
        <v>0</v>
      </c>
      <c r="N28" s="12">
        <v>80000</v>
      </c>
      <c r="O28" s="12">
        <v>0</v>
      </c>
      <c r="P28" s="11">
        <v>80000</v>
      </c>
      <c r="Q28" s="19">
        <v>80000</v>
      </c>
    </row>
    <row r="29" spans="1:17" ht="15" outlineLevel="5">
      <c r="A29" s="10" t="s">
        <v>366</v>
      </c>
      <c r="B29" s="4" t="s">
        <v>358</v>
      </c>
      <c r="C29" s="4" t="s">
        <v>365</v>
      </c>
      <c r="D29" s="4" t="s">
        <v>367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368</v>
      </c>
      <c r="B30" s="4" t="s">
        <v>358</v>
      </c>
      <c r="C30" s="4" t="s">
        <v>365</v>
      </c>
      <c r="D30" s="4" t="s">
        <v>369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370</v>
      </c>
      <c r="B31" s="4" t="s">
        <v>358</v>
      </c>
      <c r="C31" s="4" t="s">
        <v>365</v>
      </c>
      <c r="D31" s="4" t="s">
        <v>371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372</v>
      </c>
      <c r="B32" s="4" t="s">
        <v>358</v>
      </c>
      <c r="C32" s="4" t="s">
        <v>365</v>
      </c>
      <c r="D32" s="4" t="s">
        <v>373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374</v>
      </c>
      <c r="B33" s="4" t="s">
        <v>358</v>
      </c>
      <c r="C33" s="4" t="s">
        <v>365</v>
      </c>
      <c r="D33" s="4" t="s">
        <v>375</v>
      </c>
      <c r="E33" s="4"/>
      <c r="F33" s="4"/>
      <c r="G33" s="4"/>
      <c r="H33" s="4"/>
      <c r="I33" s="11">
        <v>5000</v>
      </c>
      <c r="J33" s="12">
        <v>5000</v>
      </c>
      <c r="K33" s="12">
        <v>0</v>
      </c>
      <c r="L33" s="12">
        <v>5000</v>
      </c>
      <c r="M33" s="12">
        <v>0</v>
      </c>
      <c r="N33" s="12">
        <v>5000</v>
      </c>
      <c r="O33" s="12">
        <v>0</v>
      </c>
      <c r="P33" s="11">
        <v>5000</v>
      </c>
      <c r="Q33" s="19">
        <v>5000</v>
      </c>
    </row>
    <row r="34" spans="1:17" ht="25.5" outlineLevel="6">
      <c r="A34" s="10" t="s">
        <v>376</v>
      </c>
      <c r="B34" s="4" t="s">
        <v>358</v>
      </c>
      <c r="C34" s="4" t="s">
        <v>365</v>
      </c>
      <c r="D34" s="4" t="s">
        <v>377</v>
      </c>
      <c r="E34" s="4"/>
      <c r="F34" s="4"/>
      <c r="G34" s="4"/>
      <c r="H34" s="4"/>
      <c r="I34" s="11">
        <v>5000</v>
      </c>
      <c r="J34" s="12">
        <v>5000</v>
      </c>
      <c r="K34" s="12">
        <v>0</v>
      </c>
      <c r="L34" s="12">
        <v>5000</v>
      </c>
      <c r="M34" s="12">
        <v>0</v>
      </c>
      <c r="N34" s="12">
        <v>5000</v>
      </c>
      <c r="O34" s="12">
        <v>0</v>
      </c>
      <c r="P34" s="11">
        <v>5000</v>
      </c>
      <c r="Q34" s="19">
        <v>5000</v>
      </c>
    </row>
    <row r="35" spans="1:17" ht="25.5" outlineLevel="7">
      <c r="A35" s="10" t="s">
        <v>378</v>
      </c>
      <c r="B35" s="4" t="s">
        <v>358</v>
      </c>
      <c r="C35" s="4" t="s">
        <v>365</v>
      </c>
      <c r="D35" s="4" t="s">
        <v>379</v>
      </c>
      <c r="E35" s="4"/>
      <c r="F35" s="4"/>
      <c r="G35" s="4"/>
      <c r="H35" s="4"/>
      <c r="I35" s="11">
        <v>5000</v>
      </c>
      <c r="J35" s="12">
        <v>5000</v>
      </c>
      <c r="K35" s="12">
        <v>0</v>
      </c>
      <c r="L35" s="12">
        <v>5000</v>
      </c>
      <c r="M35" s="12">
        <v>0</v>
      </c>
      <c r="N35" s="12">
        <v>5000</v>
      </c>
      <c r="O35" s="12">
        <v>0</v>
      </c>
      <c r="P35" s="11">
        <v>5000</v>
      </c>
      <c r="Q35" s="19">
        <v>5000</v>
      </c>
    </row>
    <row r="36" spans="1:17" ht="25.5" outlineLevel="1">
      <c r="A36" s="10" t="s">
        <v>380</v>
      </c>
      <c r="B36" s="4" t="s">
        <v>381</v>
      </c>
      <c r="C36" s="4" t="s">
        <v>339</v>
      </c>
      <c r="D36" s="4" t="s">
        <v>337</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342</v>
      </c>
      <c r="B37" s="4" t="s">
        <v>381</v>
      </c>
      <c r="C37" s="4" t="s">
        <v>343</v>
      </c>
      <c r="D37" s="4" t="s">
        <v>337</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344</v>
      </c>
      <c r="B38" s="4" t="s">
        <v>381</v>
      </c>
      <c r="C38" s="4" t="s">
        <v>345</v>
      </c>
      <c r="D38" s="4" t="s">
        <v>337</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384</v>
      </c>
      <c r="B39" s="4" t="s">
        <v>381</v>
      </c>
      <c r="C39" s="4" t="s">
        <v>385</v>
      </c>
      <c r="D39" s="4" t="s">
        <v>337</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348</v>
      </c>
      <c r="B40" s="4" t="s">
        <v>381</v>
      </c>
      <c r="C40" s="4" t="s">
        <v>385</v>
      </c>
      <c r="D40" s="4" t="s">
        <v>349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350</v>
      </c>
      <c r="B41" s="4" t="s">
        <v>381</v>
      </c>
      <c r="C41" s="4" t="s">
        <v>385</v>
      </c>
      <c r="D41" s="4" t="s">
        <v>351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352</v>
      </c>
      <c r="B42" s="4" t="s">
        <v>381</v>
      </c>
      <c r="C42" s="4" t="s">
        <v>385</v>
      </c>
      <c r="D42" s="4" t="s">
        <v>353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355</v>
      </c>
      <c r="B43" s="4" t="s">
        <v>381</v>
      </c>
      <c r="C43" s="4" t="s">
        <v>385</v>
      </c>
      <c r="D43" s="4" t="s">
        <v>356</v>
      </c>
      <c r="E43" s="4"/>
      <c r="F43" s="4"/>
      <c r="G43" s="4"/>
      <c r="H43" s="4"/>
      <c r="I43" s="11">
        <v>40000</v>
      </c>
      <c r="J43" s="12">
        <v>40000</v>
      </c>
      <c r="K43" s="12">
        <v>0</v>
      </c>
      <c r="L43" s="12">
        <v>40000</v>
      </c>
      <c r="M43" s="12">
        <v>0</v>
      </c>
      <c r="N43" s="12">
        <v>40000</v>
      </c>
      <c r="O43" s="12">
        <v>0</v>
      </c>
      <c r="P43" s="11">
        <v>40000</v>
      </c>
      <c r="Q43" s="19">
        <v>40000</v>
      </c>
    </row>
    <row r="44" spans="1:17" ht="15" outlineLevel="4">
      <c r="A44" s="10" t="s">
        <v>364</v>
      </c>
      <c r="B44" s="4" t="s">
        <v>381</v>
      </c>
      <c r="C44" s="4" t="s">
        <v>365</v>
      </c>
      <c r="D44" s="4" t="s">
        <v>337</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348</v>
      </c>
      <c r="B45" s="4" t="s">
        <v>381</v>
      </c>
      <c r="C45" s="4" t="s">
        <v>365</v>
      </c>
      <c r="D45" s="4" t="s">
        <v>349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350</v>
      </c>
      <c r="B46" s="4" t="s">
        <v>381</v>
      </c>
      <c r="C46" s="4" t="s">
        <v>365</v>
      </c>
      <c r="D46" s="4" t="s">
        <v>351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352</v>
      </c>
      <c r="B47" s="4" t="s">
        <v>381</v>
      </c>
      <c r="C47" s="4" t="s">
        <v>365</v>
      </c>
      <c r="D47" s="4" t="s">
        <v>353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355</v>
      </c>
      <c r="B48" s="4" t="s">
        <v>381</v>
      </c>
      <c r="C48" s="4" t="s">
        <v>365</v>
      </c>
      <c r="D48" s="4" t="s">
        <v>356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366</v>
      </c>
      <c r="B49" s="4" t="s">
        <v>381</v>
      </c>
      <c r="C49" s="4" t="s">
        <v>365</v>
      </c>
      <c r="D49" s="4" t="s">
        <v>367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368</v>
      </c>
      <c r="B50" s="4" t="s">
        <v>381</v>
      </c>
      <c r="C50" s="4" t="s">
        <v>365</v>
      </c>
      <c r="D50" s="4" t="s">
        <v>369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370</v>
      </c>
      <c r="B51" s="4" t="s">
        <v>381</v>
      </c>
      <c r="C51" s="4" t="s">
        <v>365</v>
      </c>
      <c r="D51" s="4" t="s">
        <v>371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372</v>
      </c>
      <c r="B52" s="4" t="s">
        <v>381</v>
      </c>
      <c r="C52" s="4" t="s">
        <v>365</v>
      </c>
      <c r="D52" s="4" t="s">
        <v>373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374</v>
      </c>
      <c r="B53" s="4" t="s">
        <v>381</v>
      </c>
      <c r="C53" s="4" t="s">
        <v>365</v>
      </c>
      <c r="D53" s="4" t="s">
        <v>375</v>
      </c>
      <c r="E53" s="4"/>
      <c r="F53" s="4"/>
      <c r="G53" s="4"/>
      <c r="H53" s="4"/>
      <c r="I53" s="11">
        <v>60000</v>
      </c>
      <c r="J53" s="12">
        <v>60000</v>
      </c>
      <c r="K53" s="12">
        <v>0</v>
      </c>
      <c r="L53" s="12">
        <v>60000</v>
      </c>
      <c r="M53" s="12">
        <v>0</v>
      </c>
      <c r="N53" s="12">
        <v>60000</v>
      </c>
      <c r="O53" s="12">
        <v>0</v>
      </c>
      <c r="P53" s="11">
        <v>60000</v>
      </c>
      <c r="Q53" s="19">
        <v>60000</v>
      </c>
    </row>
    <row r="54" spans="1:17" ht="25.5" outlineLevel="6">
      <c r="A54" s="10" t="s">
        <v>376</v>
      </c>
      <c r="B54" s="4" t="s">
        <v>381</v>
      </c>
      <c r="C54" s="4" t="s">
        <v>365</v>
      </c>
      <c r="D54" s="4" t="s">
        <v>377</v>
      </c>
      <c r="E54" s="4"/>
      <c r="F54" s="4"/>
      <c r="G54" s="4"/>
      <c r="H54" s="4"/>
      <c r="I54" s="11">
        <v>60000</v>
      </c>
      <c r="J54" s="12">
        <v>60000</v>
      </c>
      <c r="K54" s="12">
        <v>0</v>
      </c>
      <c r="L54" s="12">
        <v>60000</v>
      </c>
      <c r="M54" s="12">
        <v>0</v>
      </c>
      <c r="N54" s="12">
        <v>60000</v>
      </c>
      <c r="O54" s="12">
        <v>0</v>
      </c>
      <c r="P54" s="11">
        <v>60000</v>
      </c>
      <c r="Q54" s="19">
        <v>60000</v>
      </c>
    </row>
    <row r="55" spans="1:17" ht="25.5" outlineLevel="7">
      <c r="A55" s="10" t="s">
        <v>378</v>
      </c>
      <c r="B55" s="4" t="s">
        <v>381</v>
      </c>
      <c r="C55" s="4" t="s">
        <v>365</v>
      </c>
      <c r="D55" s="4" t="s">
        <v>379</v>
      </c>
      <c r="E55" s="4"/>
      <c r="F55" s="4"/>
      <c r="G55" s="4"/>
      <c r="H55" s="4"/>
      <c r="I55" s="11">
        <v>60000</v>
      </c>
      <c r="J55" s="12">
        <v>60000</v>
      </c>
      <c r="K55" s="12">
        <v>0</v>
      </c>
      <c r="L55" s="12">
        <v>60000</v>
      </c>
      <c r="M55" s="12">
        <v>0</v>
      </c>
      <c r="N55" s="12">
        <v>60000</v>
      </c>
      <c r="O55" s="12">
        <v>0</v>
      </c>
      <c r="P55" s="11">
        <v>60000</v>
      </c>
      <c r="Q55" s="19">
        <v>60000</v>
      </c>
    </row>
    <row r="56" spans="1:17" ht="15" outlineLevel="4">
      <c r="A56" s="10" t="s">
        <v>386</v>
      </c>
      <c r="B56" s="4" t="s">
        <v>381</v>
      </c>
      <c r="C56" s="4" t="s">
        <v>387</v>
      </c>
      <c r="D56" s="4" t="s">
        <v>337</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348</v>
      </c>
      <c r="B57" s="4" t="s">
        <v>381</v>
      </c>
      <c r="C57" s="4" t="s">
        <v>387</v>
      </c>
      <c r="D57" s="4" t="s">
        <v>349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350</v>
      </c>
      <c r="B58" s="4" t="s">
        <v>381</v>
      </c>
      <c r="C58" s="4" t="s">
        <v>387</v>
      </c>
      <c r="D58" s="4" t="s">
        <v>351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352</v>
      </c>
      <c r="B59" s="4" t="s">
        <v>381</v>
      </c>
      <c r="C59" s="4" t="s">
        <v>387</v>
      </c>
      <c r="D59" s="4" t="s">
        <v>353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355</v>
      </c>
      <c r="B60" s="4" t="s">
        <v>381</v>
      </c>
      <c r="C60" s="4" t="s">
        <v>387</v>
      </c>
      <c r="D60" s="4" t="s">
        <v>356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388</v>
      </c>
      <c r="B61" s="4" t="s">
        <v>381</v>
      </c>
      <c r="C61" s="4" t="s">
        <v>389</v>
      </c>
      <c r="D61" s="4" t="s">
        <v>337</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348</v>
      </c>
      <c r="B62" s="4" t="s">
        <v>381</v>
      </c>
      <c r="C62" s="4" t="s">
        <v>389</v>
      </c>
      <c r="D62" s="4" t="s">
        <v>349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350</v>
      </c>
      <c r="B63" s="4" t="s">
        <v>381</v>
      </c>
      <c r="C63" s="4" t="s">
        <v>389</v>
      </c>
      <c r="D63" s="4" t="s">
        <v>351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352</v>
      </c>
      <c r="B64" s="4" t="s">
        <v>381</v>
      </c>
      <c r="C64" s="4" t="s">
        <v>389</v>
      </c>
      <c r="D64" s="4" t="s">
        <v>353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355</v>
      </c>
      <c r="B65" s="4" t="s">
        <v>381</v>
      </c>
      <c r="C65" s="4" t="s">
        <v>389</v>
      </c>
      <c r="D65" s="4" t="s">
        <v>356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390</v>
      </c>
      <c r="B66" s="4" t="s">
        <v>381</v>
      </c>
      <c r="C66" s="4" t="s">
        <v>391</v>
      </c>
      <c r="D66" s="4" t="s">
        <v>337</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348</v>
      </c>
      <c r="B67" s="4" t="s">
        <v>381</v>
      </c>
      <c r="C67" s="4" t="s">
        <v>391</v>
      </c>
      <c r="D67" s="4" t="s">
        <v>349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350</v>
      </c>
      <c r="B68" s="4" t="s">
        <v>381</v>
      </c>
      <c r="C68" s="4" t="s">
        <v>391</v>
      </c>
      <c r="D68" s="4" t="s">
        <v>351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352</v>
      </c>
      <c r="B69" s="4" t="s">
        <v>381</v>
      </c>
      <c r="C69" s="4" t="s">
        <v>391</v>
      </c>
      <c r="D69" s="4" t="s">
        <v>353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355</v>
      </c>
      <c r="B70" s="4" t="s">
        <v>381</v>
      </c>
      <c r="C70" s="4" t="s">
        <v>391</v>
      </c>
      <c r="D70" s="4" t="s">
        <v>356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392</v>
      </c>
      <c r="B71" s="4" t="s">
        <v>393</v>
      </c>
      <c r="C71" s="4" t="s">
        <v>339</v>
      </c>
      <c r="D71" s="4" t="s">
        <v>337</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342</v>
      </c>
      <c r="B72" s="4" t="s">
        <v>393</v>
      </c>
      <c r="C72" s="4" t="s">
        <v>343</v>
      </c>
      <c r="D72" s="4" t="s">
        <v>337</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344</v>
      </c>
      <c r="B73" s="4" t="s">
        <v>393</v>
      </c>
      <c r="C73" s="4" t="s">
        <v>345</v>
      </c>
      <c r="D73" s="4" t="s">
        <v>337</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394</v>
      </c>
      <c r="B74" s="4" t="s">
        <v>393</v>
      </c>
      <c r="C74" s="4" t="s">
        <v>395</v>
      </c>
      <c r="D74" s="4" t="s">
        <v>337</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348</v>
      </c>
      <c r="B75" s="4" t="s">
        <v>393</v>
      </c>
      <c r="C75" s="4" t="s">
        <v>395</v>
      </c>
      <c r="D75" s="4" t="s">
        <v>349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350</v>
      </c>
      <c r="B76" s="4" t="s">
        <v>393</v>
      </c>
      <c r="C76" s="4" t="s">
        <v>395</v>
      </c>
      <c r="D76" s="4" t="s">
        <v>351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352</v>
      </c>
      <c r="B77" s="4" t="s">
        <v>393</v>
      </c>
      <c r="C77" s="4" t="s">
        <v>395</v>
      </c>
      <c r="D77" s="4" t="s">
        <v>353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355</v>
      </c>
      <c r="B78" s="4" t="s">
        <v>393</v>
      </c>
      <c r="C78" s="4" t="s">
        <v>395</v>
      </c>
      <c r="D78" s="4" t="s">
        <v>356</v>
      </c>
      <c r="E78" s="4"/>
      <c r="F78" s="4"/>
      <c r="G78" s="4"/>
      <c r="H78" s="4"/>
      <c r="I78" s="11">
        <v>45000</v>
      </c>
      <c r="J78" s="12">
        <v>45000</v>
      </c>
      <c r="K78" s="12">
        <v>0</v>
      </c>
      <c r="L78" s="12">
        <v>45000</v>
      </c>
      <c r="M78" s="12">
        <v>0</v>
      </c>
      <c r="N78" s="12">
        <v>45000</v>
      </c>
      <c r="O78" s="12">
        <v>0</v>
      </c>
      <c r="P78" s="11">
        <v>45000</v>
      </c>
      <c r="Q78" s="19">
        <v>45000</v>
      </c>
    </row>
    <row r="79" spans="1:17" ht="15" outlineLevel="4">
      <c r="A79" s="10" t="s">
        <v>364</v>
      </c>
      <c r="B79" s="4" t="s">
        <v>393</v>
      </c>
      <c r="C79" s="4" t="s">
        <v>365</v>
      </c>
      <c r="D79" s="4" t="s">
        <v>337</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348</v>
      </c>
      <c r="B80" s="4" t="s">
        <v>393</v>
      </c>
      <c r="C80" s="4" t="s">
        <v>365</v>
      </c>
      <c r="D80" s="4" t="s">
        <v>349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350</v>
      </c>
      <c r="B81" s="4" t="s">
        <v>393</v>
      </c>
      <c r="C81" s="4" t="s">
        <v>365</v>
      </c>
      <c r="D81" s="4" t="s">
        <v>351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352</v>
      </c>
      <c r="B82" s="4" t="s">
        <v>393</v>
      </c>
      <c r="C82" s="4" t="s">
        <v>365</v>
      </c>
      <c r="D82" s="4" t="s">
        <v>353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355</v>
      </c>
      <c r="B83" s="4" t="s">
        <v>393</v>
      </c>
      <c r="C83" s="4" t="s">
        <v>365</v>
      </c>
      <c r="D83" s="4" t="s">
        <v>356</v>
      </c>
      <c r="E83" s="4"/>
      <c r="F83" s="4"/>
      <c r="G83" s="4"/>
      <c r="H83" s="4"/>
      <c r="I83" s="11">
        <v>98000</v>
      </c>
      <c r="J83" s="12">
        <v>98000</v>
      </c>
      <c r="K83" s="12">
        <v>0</v>
      </c>
      <c r="L83" s="12">
        <v>98000</v>
      </c>
      <c r="M83" s="12">
        <v>0</v>
      </c>
      <c r="N83" s="12">
        <v>98000</v>
      </c>
      <c r="O83" s="12">
        <v>0</v>
      </c>
      <c r="P83" s="11">
        <v>98000</v>
      </c>
      <c r="Q83" s="19">
        <v>98000</v>
      </c>
    </row>
    <row r="84" spans="1:17" ht="15" outlineLevel="5">
      <c r="A84" s="10" t="s">
        <v>366</v>
      </c>
      <c r="B84" s="4" t="s">
        <v>393</v>
      </c>
      <c r="C84" s="4" t="s">
        <v>365</v>
      </c>
      <c r="D84" s="4" t="s">
        <v>367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368</v>
      </c>
      <c r="B85" s="4" t="s">
        <v>393</v>
      </c>
      <c r="C85" s="4" t="s">
        <v>365</v>
      </c>
      <c r="D85" s="4" t="s">
        <v>369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370</v>
      </c>
      <c r="B86" s="4" t="s">
        <v>393</v>
      </c>
      <c r="C86" s="4" t="s">
        <v>365</v>
      </c>
      <c r="D86" s="4" t="s">
        <v>371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372</v>
      </c>
      <c r="B87" s="4" t="s">
        <v>393</v>
      </c>
      <c r="C87" s="4" t="s">
        <v>365</v>
      </c>
      <c r="D87" s="4" t="s">
        <v>373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396</v>
      </c>
      <c r="B88" s="4" t="s">
        <v>397</v>
      </c>
      <c r="C88" s="4" t="s">
        <v>339</v>
      </c>
      <c r="D88" s="4" t="s">
        <v>337</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342</v>
      </c>
      <c r="B89" s="4" t="s">
        <v>397</v>
      </c>
      <c r="C89" s="4" t="s">
        <v>343</v>
      </c>
      <c r="D89" s="4" t="s">
        <v>337</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399</v>
      </c>
      <c r="B90" s="4" t="s">
        <v>397</v>
      </c>
      <c r="C90" s="4" t="s">
        <v>400</v>
      </c>
      <c r="D90" s="4" t="s">
        <v>337</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401</v>
      </c>
      <c r="B91" s="4" t="s">
        <v>397</v>
      </c>
      <c r="C91" s="4" t="s">
        <v>402</v>
      </c>
      <c r="D91" s="4" t="s">
        <v>337</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374</v>
      </c>
      <c r="B92" s="4" t="s">
        <v>397</v>
      </c>
      <c r="C92" s="4" t="s">
        <v>402</v>
      </c>
      <c r="D92" s="4" t="s">
        <v>375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403</v>
      </c>
      <c r="B93" s="4" t="s">
        <v>397</v>
      </c>
      <c r="C93" s="4" t="s">
        <v>402</v>
      </c>
      <c r="D93" s="4" t="s">
        <v>404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405</v>
      </c>
      <c r="B94" s="4" t="s">
        <v>406</v>
      </c>
      <c r="C94" s="4" t="s">
        <v>339</v>
      </c>
      <c r="D94" s="4" t="s">
        <v>337</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342</v>
      </c>
      <c r="B95" s="4" t="s">
        <v>406</v>
      </c>
      <c r="C95" s="4" t="s">
        <v>343</v>
      </c>
      <c r="D95" s="4" t="s">
        <v>337</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407</v>
      </c>
      <c r="B96" s="4" t="s">
        <v>406</v>
      </c>
      <c r="C96" s="4" t="s">
        <v>408</v>
      </c>
      <c r="D96" s="4" t="s">
        <v>337</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409</v>
      </c>
      <c r="B97" s="4" t="s">
        <v>406</v>
      </c>
      <c r="C97" s="4" t="s">
        <v>410</v>
      </c>
      <c r="D97" s="4" t="s">
        <v>337</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366</v>
      </c>
      <c r="B98" s="4" t="s">
        <v>406</v>
      </c>
      <c r="C98" s="4" t="s">
        <v>410</v>
      </c>
      <c r="D98" s="4" t="s">
        <v>367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368</v>
      </c>
      <c r="B99" s="4" t="s">
        <v>406</v>
      </c>
      <c r="C99" s="4" t="s">
        <v>410</v>
      </c>
      <c r="D99" s="4" t="s">
        <v>369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370</v>
      </c>
      <c r="B100" s="4" t="s">
        <v>406</v>
      </c>
      <c r="C100" s="4" t="s">
        <v>410</v>
      </c>
      <c r="D100" s="4" t="s">
        <v>371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372</v>
      </c>
      <c r="B101" s="4" t="s">
        <v>406</v>
      </c>
      <c r="C101" s="4" t="s">
        <v>410</v>
      </c>
      <c r="D101" s="4" t="s">
        <v>373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411</v>
      </c>
      <c r="B102" s="4" t="s">
        <v>406</v>
      </c>
      <c r="C102" s="4" t="s">
        <v>412</v>
      </c>
      <c r="D102" s="4" t="s">
        <v>337</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415</v>
      </c>
      <c r="B103" s="4" t="s">
        <v>406</v>
      </c>
      <c r="C103" s="4" t="s">
        <v>416</v>
      </c>
      <c r="D103" s="4" t="s">
        <v>337</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348</v>
      </c>
      <c r="B104" s="4" t="s">
        <v>406</v>
      </c>
      <c r="C104" s="4" t="s">
        <v>416</v>
      </c>
      <c r="D104" s="4" t="s">
        <v>349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417</v>
      </c>
      <c r="B105" s="4" t="s">
        <v>406</v>
      </c>
      <c r="C105" s="4" t="s">
        <v>416</v>
      </c>
      <c r="D105" s="4" t="s">
        <v>418</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419</v>
      </c>
      <c r="B106" s="4" t="s">
        <v>406</v>
      </c>
      <c r="C106" s="4" t="s">
        <v>416</v>
      </c>
      <c r="D106" s="4" t="s">
        <v>420</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421</v>
      </c>
      <c r="B107" s="4" t="s">
        <v>406</v>
      </c>
      <c r="C107" s="4" t="s">
        <v>416</v>
      </c>
      <c r="D107" s="4" t="s">
        <v>422</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366</v>
      </c>
      <c r="B108" s="4" t="s">
        <v>406</v>
      </c>
      <c r="C108" s="4" t="s">
        <v>416</v>
      </c>
      <c r="D108" s="4" t="s">
        <v>367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368</v>
      </c>
      <c r="B109" s="4" t="s">
        <v>406</v>
      </c>
      <c r="C109" s="4" t="s">
        <v>416</v>
      </c>
      <c r="D109" s="4" t="s">
        <v>369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370</v>
      </c>
      <c r="B110" s="4" t="s">
        <v>406</v>
      </c>
      <c r="C110" s="4" t="s">
        <v>416</v>
      </c>
      <c r="D110" s="4" t="s">
        <v>371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372</v>
      </c>
      <c r="B111" s="4" t="s">
        <v>406</v>
      </c>
      <c r="C111" s="4" t="s">
        <v>416</v>
      </c>
      <c r="D111" s="4" t="s">
        <v>373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374</v>
      </c>
      <c r="B112" s="4" t="s">
        <v>406</v>
      </c>
      <c r="C112" s="4" t="s">
        <v>416</v>
      </c>
      <c r="D112" s="4" t="s">
        <v>375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376</v>
      </c>
      <c r="B113" s="4" t="s">
        <v>406</v>
      </c>
      <c r="C113" s="4" t="s">
        <v>416</v>
      </c>
      <c r="D113" s="4" t="s">
        <v>377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378</v>
      </c>
      <c r="B114" s="4" t="s">
        <v>406</v>
      </c>
      <c r="C114" s="4" t="s">
        <v>416</v>
      </c>
      <c r="D114" s="4" t="s">
        <v>379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423</v>
      </c>
      <c r="B115" s="4" t="s">
        <v>406</v>
      </c>
      <c r="C115" s="4" t="s">
        <v>424</v>
      </c>
      <c r="D115" s="4" t="s">
        <v>337</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425</v>
      </c>
      <c r="B116" s="4" t="s">
        <v>406</v>
      </c>
      <c r="C116" s="4" t="s">
        <v>426</v>
      </c>
      <c r="D116" s="4" t="s">
        <v>337</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366</v>
      </c>
      <c r="B117" s="4" t="s">
        <v>406</v>
      </c>
      <c r="C117" s="4" t="s">
        <v>426</v>
      </c>
      <c r="D117" s="4" t="s">
        <v>367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368</v>
      </c>
      <c r="B118" s="4" t="s">
        <v>406</v>
      </c>
      <c r="C118" s="4" t="s">
        <v>426</v>
      </c>
      <c r="D118" s="4" t="s">
        <v>369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372</v>
      </c>
      <c r="B119" s="4" t="s">
        <v>406</v>
      </c>
      <c r="C119" s="4" t="s">
        <v>426</v>
      </c>
      <c r="D119" s="4" t="s">
        <v>373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399</v>
      </c>
      <c r="B120" s="4" t="s">
        <v>406</v>
      </c>
      <c r="C120" s="4" t="s">
        <v>400</v>
      </c>
      <c r="D120" s="4" t="s">
        <v>337</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427</v>
      </c>
      <c r="B121" s="4" t="s">
        <v>406</v>
      </c>
      <c r="C121" s="4" t="s">
        <v>428</v>
      </c>
      <c r="D121" s="4" t="s">
        <v>337</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348</v>
      </c>
      <c r="B122" s="4" t="s">
        <v>406</v>
      </c>
      <c r="C122" s="4" t="s">
        <v>428</v>
      </c>
      <c r="D122" s="4" t="s">
        <v>349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350</v>
      </c>
      <c r="B123" s="4" t="s">
        <v>406</v>
      </c>
      <c r="C123" s="4" t="s">
        <v>428</v>
      </c>
      <c r="D123" s="4" t="s">
        <v>351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352</v>
      </c>
      <c r="B124" s="4" t="s">
        <v>406</v>
      </c>
      <c r="C124" s="4" t="s">
        <v>428</v>
      </c>
      <c r="D124" s="4" t="s">
        <v>353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429</v>
      </c>
      <c r="B125" s="4" t="s">
        <v>406</v>
      </c>
      <c r="C125" s="4" t="s">
        <v>430</v>
      </c>
      <c r="D125" s="4" t="s">
        <v>337</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366</v>
      </c>
      <c r="B126" s="4" t="s">
        <v>406</v>
      </c>
      <c r="C126" s="4" t="s">
        <v>430</v>
      </c>
      <c r="D126" s="4" t="s">
        <v>367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368</v>
      </c>
      <c r="B127" s="4" t="s">
        <v>406</v>
      </c>
      <c r="C127" s="4" t="s">
        <v>430</v>
      </c>
      <c r="D127" s="4" t="s">
        <v>369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372</v>
      </c>
      <c r="B128" s="4" t="s">
        <v>406</v>
      </c>
      <c r="C128" s="4" t="s">
        <v>430</v>
      </c>
      <c r="D128" s="4" t="s">
        <v>373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432</v>
      </c>
      <c r="B129" s="4" t="s">
        <v>406</v>
      </c>
      <c r="C129" s="4" t="s">
        <v>433</v>
      </c>
      <c r="D129" s="4" t="s">
        <v>337</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348</v>
      </c>
      <c r="B130" s="4" t="s">
        <v>406</v>
      </c>
      <c r="C130" s="4" t="s">
        <v>433</v>
      </c>
      <c r="D130" s="4" t="s">
        <v>349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350</v>
      </c>
      <c r="B131" s="4" t="s">
        <v>406</v>
      </c>
      <c r="C131" s="4" t="s">
        <v>433</v>
      </c>
      <c r="D131" s="4" t="s">
        <v>351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352</v>
      </c>
      <c r="B132" s="4" t="s">
        <v>406</v>
      </c>
      <c r="C132" s="4" t="s">
        <v>433</v>
      </c>
      <c r="D132" s="4" t="s">
        <v>353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355</v>
      </c>
      <c r="B133" s="4" t="s">
        <v>406</v>
      </c>
      <c r="C133" s="4" t="s">
        <v>433</v>
      </c>
      <c r="D133" s="4" t="s">
        <v>356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366</v>
      </c>
      <c r="B134" s="4" t="s">
        <v>406</v>
      </c>
      <c r="C134" s="4" t="s">
        <v>433</v>
      </c>
      <c r="D134" s="4" t="s">
        <v>367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368</v>
      </c>
      <c r="B135" s="4" t="s">
        <v>406</v>
      </c>
      <c r="C135" s="4" t="s">
        <v>433</v>
      </c>
      <c r="D135" s="4" t="s">
        <v>369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370</v>
      </c>
      <c r="B136" s="4" t="s">
        <v>406</v>
      </c>
      <c r="C136" s="4" t="s">
        <v>433</v>
      </c>
      <c r="D136" s="4" t="s">
        <v>371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372</v>
      </c>
      <c r="B137" s="4" t="s">
        <v>406</v>
      </c>
      <c r="C137" s="4" t="s">
        <v>433</v>
      </c>
      <c r="D137" s="4" t="s">
        <v>373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374</v>
      </c>
      <c r="B138" s="4" t="s">
        <v>406</v>
      </c>
      <c r="C138" s="4" t="s">
        <v>433</v>
      </c>
      <c r="D138" s="4" t="s">
        <v>375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376</v>
      </c>
      <c r="B139" s="4" t="s">
        <v>406</v>
      </c>
      <c r="C139" s="4" t="s">
        <v>433</v>
      </c>
      <c r="D139" s="4" t="s">
        <v>377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378</v>
      </c>
      <c r="B140" s="4" t="s">
        <v>406</v>
      </c>
      <c r="C140" s="4" t="s">
        <v>433</v>
      </c>
      <c r="D140" s="4" t="s">
        <v>379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441</v>
      </c>
      <c r="B141" s="4" t="s">
        <v>406</v>
      </c>
      <c r="C141" s="4" t="s">
        <v>442</v>
      </c>
      <c r="D141" s="4" t="s">
        <v>337</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374</v>
      </c>
      <c r="B142" s="4" t="s">
        <v>406</v>
      </c>
      <c r="C142" s="4" t="s">
        <v>442</v>
      </c>
      <c r="D142" s="4" t="s">
        <v>375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443</v>
      </c>
      <c r="B143" s="4" t="s">
        <v>406</v>
      </c>
      <c r="C143" s="4" t="s">
        <v>442</v>
      </c>
      <c r="D143" s="4" t="s">
        <v>444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446</v>
      </c>
      <c r="B144" s="4" t="s">
        <v>406</v>
      </c>
      <c r="C144" s="4" t="s">
        <v>442</v>
      </c>
      <c r="D144" s="4" t="s">
        <v>447</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451</v>
      </c>
      <c r="B145" s="4" t="s">
        <v>406</v>
      </c>
      <c r="C145" s="4" t="s">
        <v>452</v>
      </c>
      <c r="D145" s="4" t="s">
        <v>337</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348</v>
      </c>
      <c r="B146" s="4" t="s">
        <v>406</v>
      </c>
      <c r="C146" s="4" t="s">
        <v>452</v>
      </c>
      <c r="D146" s="4" t="s">
        <v>349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350</v>
      </c>
      <c r="B147" s="4" t="s">
        <v>406</v>
      </c>
      <c r="C147" s="4" t="s">
        <v>452</v>
      </c>
      <c r="D147" s="4" t="s">
        <v>351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355</v>
      </c>
      <c r="B148" s="4" t="s">
        <v>406</v>
      </c>
      <c r="C148" s="4" t="s">
        <v>452</v>
      </c>
      <c r="D148" s="4" t="s">
        <v>356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366</v>
      </c>
      <c r="B149" s="4" t="s">
        <v>406</v>
      </c>
      <c r="C149" s="4" t="s">
        <v>452</v>
      </c>
      <c r="D149" s="4" t="s">
        <v>367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368</v>
      </c>
      <c r="B150" s="4" t="s">
        <v>406</v>
      </c>
      <c r="C150" s="4" t="s">
        <v>452</v>
      </c>
      <c r="D150" s="4" t="s">
        <v>369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372</v>
      </c>
      <c r="B151" s="4" t="s">
        <v>406</v>
      </c>
      <c r="C151" s="4" t="s">
        <v>452</v>
      </c>
      <c r="D151" s="4" t="s">
        <v>373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374</v>
      </c>
      <c r="B152" s="4" t="s">
        <v>406</v>
      </c>
      <c r="C152" s="4" t="s">
        <v>452</v>
      </c>
      <c r="D152" s="4" t="s">
        <v>375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376</v>
      </c>
      <c r="B153" s="4" t="s">
        <v>406</v>
      </c>
      <c r="C153" s="4" t="s">
        <v>452</v>
      </c>
      <c r="D153" s="4" t="s">
        <v>377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378</v>
      </c>
      <c r="B154" s="4" t="s">
        <v>406</v>
      </c>
      <c r="C154" s="4" t="s">
        <v>452</v>
      </c>
      <c r="D154" s="4" t="s">
        <v>379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453</v>
      </c>
      <c r="B155" s="4" t="s">
        <v>406</v>
      </c>
      <c r="C155" s="4" t="s">
        <v>454</v>
      </c>
      <c r="D155" s="4" t="s">
        <v>337</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455</v>
      </c>
      <c r="B156" s="4" t="s">
        <v>406</v>
      </c>
      <c r="C156" s="4" t="s">
        <v>456</v>
      </c>
      <c r="D156" s="4" t="s">
        <v>337</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348</v>
      </c>
      <c r="B157" s="4" t="s">
        <v>406</v>
      </c>
      <c r="C157" s="4" t="s">
        <v>456</v>
      </c>
      <c r="D157" s="4" t="s">
        <v>349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417</v>
      </c>
      <c r="B158" s="4" t="s">
        <v>406</v>
      </c>
      <c r="C158" s="4" t="s">
        <v>456</v>
      </c>
      <c r="D158" s="4" t="s">
        <v>418</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419</v>
      </c>
      <c r="B159" s="4" t="s">
        <v>406</v>
      </c>
      <c r="C159" s="4" t="s">
        <v>456</v>
      </c>
      <c r="D159" s="4" t="s">
        <v>420</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421</v>
      </c>
      <c r="B160" s="4" t="s">
        <v>406</v>
      </c>
      <c r="C160" s="4" t="s">
        <v>456</v>
      </c>
      <c r="D160" s="4" t="s">
        <v>422</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366</v>
      </c>
      <c r="B161" s="4" t="s">
        <v>406</v>
      </c>
      <c r="C161" s="4" t="s">
        <v>456</v>
      </c>
      <c r="D161" s="4" t="s">
        <v>367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368</v>
      </c>
      <c r="B162" s="4" t="s">
        <v>406</v>
      </c>
      <c r="C162" s="4" t="s">
        <v>456</v>
      </c>
      <c r="D162" s="4" t="s">
        <v>369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370</v>
      </c>
      <c r="B163" s="4" t="s">
        <v>406</v>
      </c>
      <c r="C163" s="4" t="s">
        <v>456</v>
      </c>
      <c r="D163" s="4" t="s">
        <v>371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372</v>
      </c>
      <c r="B164" s="4" t="s">
        <v>406</v>
      </c>
      <c r="C164" s="4" t="s">
        <v>456</v>
      </c>
      <c r="D164" s="4" t="s">
        <v>373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458</v>
      </c>
      <c r="B165" s="4" t="s">
        <v>406</v>
      </c>
      <c r="C165" s="4" t="s">
        <v>459</v>
      </c>
      <c r="D165" s="4" t="s">
        <v>337</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460</v>
      </c>
      <c r="B166" s="4" t="s">
        <v>406</v>
      </c>
      <c r="C166" s="4" t="s">
        <v>461</v>
      </c>
      <c r="D166" s="4" t="s">
        <v>337</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462</v>
      </c>
      <c r="B167" s="4" t="s">
        <v>406</v>
      </c>
      <c r="C167" s="4" t="s">
        <v>463</v>
      </c>
      <c r="D167" s="4" t="s">
        <v>337</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348</v>
      </c>
      <c r="B168" s="4" t="s">
        <v>406</v>
      </c>
      <c r="C168" s="4" t="s">
        <v>463</v>
      </c>
      <c r="D168" s="4" t="s">
        <v>349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350</v>
      </c>
      <c r="B169" s="4" t="s">
        <v>406</v>
      </c>
      <c r="C169" s="4" t="s">
        <v>463</v>
      </c>
      <c r="D169" s="4" t="s">
        <v>351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355</v>
      </c>
      <c r="B170" s="4" t="s">
        <v>406</v>
      </c>
      <c r="C170" s="4" t="s">
        <v>463</v>
      </c>
      <c r="D170" s="4" t="s">
        <v>356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366</v>
      </c>
      <c r="B171" s="4" t="s">
        <v>406</v>
      </c>
      <c r="C171" s="4" t="s">
        <v>463</v>
      </c>
      <c r="D171" s="4" t="s">
        <v>367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368</v>
      </c>
      <c r="B172" s="4" t="s">
        <v>406</v>
      </c>
      <c r="C172" s="4" t="s">
        <v>463</v>
      </c>
      <c r="D172" s="4" t="s">
        <v>369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370</v>
      </c>
      <c r="B173" s="4" t="s">
        <v>406</v>
      </c>
      <c r="C173" s="4" t="s">
        <v>463</v>
      </c>
      <c r="D173" s="4" t="s">
        <v>371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464</v>
      </c>
      <c r="B174" s="4" t="s">
        <v>406</v>
      </c>
      <c r="C174" s="4" t="s">
        <v>465</v>
      </c>
      <c r="D174" s="4" t="s">
        <v>337</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429</v>
      </c>
      <c r="B175" s="4" t="s">
        <v>406</v>
      </c>
      <c r="C175" s="4" t="s">
        <v>466</v>
      </c>
      <c r="D175" s="4" t="s">
        <v>337</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467</v>
      </c>
      <c r="B176" s="4" t="s">
        <v>406</v>
      </c>
      <c r="C176" s="4" t="s">
        <v>466</v>
      </c>
      <c r="D176" s="4" t="s">
        <v>468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469</v>
      </c>
      <c r="B177" s="4" t="s">
        <v>406</v>
      </c>
      <c r="C177" s="4" t="s">
        <v>466</v>
      </c>
      <c r="D177" s="4" t="s">
        <v>470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441</v>
      </c>
      <c r="B178" s="4" t="s">
        <v>406</v>
      </c>
      <c r="C178" s="4" t="s">
        <v>471</v>
      </c>
      <c r="D178" s="4" t="s">
        <v>337</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374</v>
      </c>
      <c r="B179" s="4" t="s">
        <v>406</v>
      </c>
      <c r="C179" s="4" t="s">
        <v>471</v>
      </c>
      <c r="D179" s="4" t="s">
        <v>375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443</v>
      </c>
      <c r="B180" s="4" t="s">
        <v>406</v>
      </c>
      <c r="C180" s="4" t="s">
        <v>471</v>
      </c>
      <c r="D180" s="4" t="s">
        <v>444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446</v>
      </c>
      <c r="B181" s="4" t="s">
        <v>406</v>
      </c>
      <c r="C181" s="4" t="s">
        <v>471</v>
      </c>
      <c r="D181" s="4" t="s">
        <v>447</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472</v>
      </c>
      <c r="B182" s="4" t="s">
        <v>406</v>
      </c>
      <c r="C182" s="4" t="s">
        <v>473</v>
      </c>
      <c r="D182" s="4" t="s">
        <v>337</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467</v>
      </c>
      <c r="B183" s="4" t="s">
        <v>406</v>
      </c>
      <c r="C183" s="4" t="s">
        <v>473</v>
      </c>
      <c r="D183" s="4" t="s">
        <v>468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474</v>
      </c>
      <c r="B184" s="4" t="s">
        <v>406</v>
      </c>
      <c r="C184" s="4" t="s">
        <v>473</v>
      </c>
      <c r="D184" s="4" t="s">
        <v>475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374</v>
      </c>
      <c r="B185" s="4" t="s">
        <v>406</v>
      </c>
      <c r="C185" s="4" t="s">
        <v>473</v>
      </c>
      <c r="D185" s="4" t="s">
        <v>375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376</v>
      </c>
      <c r="B186" s="4" t="s">
        <v>406</v>
      </c>
      <c r="C186" s="4" t="s">
        <v>473</v>
      </c>
      <c r="D186" s="4" t="s">
        <v>377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378</v>
      </c>
      <c r="B187" s="4" t="s">
        <v>406</v>
      </c>
      <c r="C187" s="4" t="s">
        <v>473</v>
      </c>
      <c r="D187" s="4" t="s">
        <v>379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476</v>
      </c>
      <c r="B188" s="4" t="s">
        <v>406</v>
      </c>
      <c r="C188" s="4" t="s">
        <v>477</v>
      </c>
      <c r="D188" s="4" t="s">
        <v>337</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366</v>
      </c>
      <c r="B189" s="4" t="s">
        <v>406</v>
      </c>
      <c r="C189" s="4" t="s">
        <v>477</v>
      </c>
      <c r="D189" s="4" t="s">
        <v>367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368</v>
      </c>
      <c r="B190" s="4" t="s">
        <v>406</v>
      </c>
      <c r="C190" s="4" t="s">
        <v>477</v>
      </c>
      <c r="D190" s="4" t="s">
        <v>369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372</v>
      </c>
      <c r="B191" s="4" t="s">
        <v>406</v>
      </c>
      <c r="C191" s="4" t="s">
        <v>477</v>
      </c>
      <c r="D191" s="4" t="s">
        <v>373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478</v>
      </c>
      <c r="B192" s="4" t="s">
        <v>406</v>
      </c>
      <c r="C192" s="4" t="s">
        <v>479</v>
      </c>
      <c r="D192" s="4" t="s">
        <v>337</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480</v>
      </c>
      <c r="B193" s="4" t="s">
        <v>406</v>
      </c>
      <c r="C193" s="4" t="s">
        <v>481</v>
      </c>
      <c r="D193" s="4" t="s">
        <v>337</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482</v>
      </c>
      <c r="B194" s="4" t="s">
        <v>406</v>
      </c>
      <c r="C194" s="4" t="s">
        <v>483</v>
      </c>
      <c r="D194" s="4" t="s">
        <v>337</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366</v>
      </c>
      <c r="B195" s="4" t="s">
        <v>406</v>
      </c>
      <c r="C195" s="4" t="s">
        <v>483</v>
      </c>
      <c r="D195" s="4" t="s">
        <v>367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368</v>
      </c>
      <c r="B196" s="4" t="s">
        <v>406</v>
      </c>
      <c r="C196" s="4" t="s">
        <v>483</v>
      </c>
      <c r="D196" s="4" t="s">
        <v>369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370</v>
      </c>
      <c r="B197" s="4" t="s">
        <v>406</v>
      </c>
      <c r="C197" s="4" t="s">
        <v>483</v>
      </c>
      <c r="D197" s="4" t="s">
        <v>371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484</v>
      </c>
      <c r="B198" s="4" t="s">
        <v>406</v>
      </c>
      <c r="C198" s="4" t="s">
        <v>485</v>
      </c>
      <c r="D198" s="4" t="s">
        <v>337</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415</v>
      </c>
      <c r="B199" s="4" t="s">
        <v>406</v>
      </c>
      <c r="C199" s="4" t="s">
        <v>486</v>
      </c>
      <c r="D199" s="4" t="s">
        <v>337</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348</v>
      </c>
      <c r="B200" s="4" t="s">
        <v>406</v>
      </c>
      <c r="C200" s="4" t="s">
        <v>486</v>
      </c>
      <c r="D200" s="4" t="s">
        <v>349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417</v>
      </c>
      <c r="B201" s="4" t="s">
        <v>406</v>
      </c>
      <c r="C201" s="4" t="s">
        <v>486</v>
      </c>
      <c r="D201" s="4" t="s">
        <v>418</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419</v>
      </c>
      <c r="B202" s="4" t="s">
        <v>406</v>
      </c>
      <c r="C202" s="4" t="s">
        <v>486</v>
      </c>
      <c r="D202" s="4" t="s">
        <v>420</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421</v>
      </c>
      <c r="B203" s="4" t="s">
        <v>406</v>
      </c>
      <c r="C203" s="4" t="s">
        <v>486</v>
      </c>
      <c r="D203" s="4" t="s">
        <v>422</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366</v>
      </c>
      <c r="B204" s="4" t="s">
        <v>406</v>
      </c>
      <c r="C204" s="4" t="s">
        <v>486</v>
      </c>
      <c r="D204" s="4" t="s">
        <v>367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368</v>
      </c>
      <c r="B205" s="4" t="s">
        <v>406</v>
      </c>
      <c r="C205" s="4" t="s">
        <v>486</v>
      </c>
      <c r="D205" s="4" t="s">
        <v>369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370</v>
      </c>
      <c r="B206" s="4" t="s">
        <v>406</v>
      </c>
      <c r="C206" s="4" t="s">
        <v>486</v>
      </c>
      <c r="D206" s="4" t="s">
        <v>371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372</v>
      </c>
      <c r="B207" s="4" t="s">
        <v>406</v>
      </c>
      <c r="C207" s="4" t="s">
        <v>486</v>
      </c>
      <c r="D207" s="4" t="s">
        <v>373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487</v>
      </c>
      <c r="B208" s="4" t="s">
        <v>406</v>
      </c>
      <c r="C208" s="4" t="s">
        <v>488</v>
      </c>
      <c r="D208" s="4" t="s">
        <v>337</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489</v>
      </c>
      <c r="B209" s="4" t="s">
        <v>406</v>
      </c>
      <c r="C209" s="4" t="s">
        <v>490</v>
      </c>
      <c r="D209" s="4" t="s">
        <v>337</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366</v>
      </c>
      <c r="B210" s="4" t="s">
        <v>406</v>
      </c>
      <c r="C210" s="4" t="s">
        <v>490</v>
      </c>
      <c r="D210" s="4" t="s">
        <v>367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368</v>
      </c>
      <c r="B211" s="4" t="s">
        <v>406</v>
      </c>
      <c r="C211" s="4" t="s">
        <v>490</v>
      </c>
      <c r="D211" s="4" t="s">
        <v>369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370</v>
      </c>
      <c r="B212" s="4" t="s">
        <v>406</v>
      </c>
      <c r="C212" s="4" t="s">
        <v>490</v>
      </c>
      <c r="D212" s="4" t="s">
        <v>371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491</v>
      </c>
      <c r="B213" s="4" t="s">
        <v>492</v>
      </c>
      <c r="C213" s="4" t="s">
        <v>339</v>
      </c>
      <c r="D213" s="4" t="s">
        <v>337</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493</v>
      </c>
      <c r="B214" s="4" t="s">
        <v>494</v>
      </c>
      <c r="C214" s="4" t="s">
        <v>339</v>
      </c>
      <c r="D214" s="4" t="s">
        <v>337</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458</v>
      </c>
      <c r="B215" s="4" t="s">
        <v>494</v>
      </c>
      <c r="C215" s="4" t="s">
        <v>459</v>
      </c>
      <c r="D215" s="4" t="s">
        <v>337</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464</v>
      </c>
      <c r="B216" s="4" t="s">
        <v>494</v>
      </c>
      <c r="C216" s="4" t="s">
        <v>465</v>
      </c>
      <c r="D216" s="4" t="s">
        <v>337</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495</v>
      </c>
      <c r="B217" s="4" t="s">
        <v>494</v>
      </c>
      <c r="C217" s="4" t="s">
        <v>496</v>
      </c>
      <c r="D217" s="4" t="s">
        <v>337</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467</v>
      </c>
      <c r="B218" s="4" t="s">
        <v>494</v>
      </c>
      <c r="C218" s="4" t="s">
        <v>496</v>
      </c>
      <c r="D218" s="4" t="s">
        <v>468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469</v>
      </c>
      <c r="B219" s="4" t="s">
        <v>494</v>
      </c>
      <c r="C219" s="4" t="s">
        <v>496</v>
      </c>
      <c r="D219" s="4" t="s">
        <v>470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497</v>
      </c>
      <c r="B220" s="4" t="s">
        <v>498</v>
      </c>
      <c r="C220" s="4" t="s">
        <v>339</v>
      </c>
      <c r="D220" s="4" t="s">
        <v>337</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499</v>
      </c>
      <c r="B221" s="4" t="s">
        <v>500</v>
      </c>
      <c r="C221" s="4" t="s">
        <v>339</v>
      </c>
      <c r="D221" s="4" t="s">
        <v>337</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342</v>
      </c>
      <c r="B222" s="4" t="s">
        <v>500</v>
      </c>
      <c r="C222" s="4" t="s">
        <v>343</v>
      </c>
      <c r="D222" s="4" t="s">
        <v>337</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399</v>
      </c>
      <c r="B223" s="4" t="s">
        <v>500</v>
      </c>
      <c r="C223" s="4" t="s">
        <v>400</v>
      </c>
      <c r="D223" s="4" t="s">
        <v>337</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501</v>
      </c>
      <c r="B224" s="4" t="s">
        <v>500</v>
      </c>
      <c r="C224" s="4" t="s">
        <v>502</v>
      </c>
      <c r="D224" s="4" t="s">
        <v>337</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348</v>
      </c>
      <c r="B225" s="4" t="s">
        <v>500</v>
      </c>
      <c r="C225" s="4" t="s">
        <v>502</v>
      </c>
      <c r="D225" s="4" t="s">
        <v>349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350</v>
      </c>
      <c r="B226" s="4" t="s">
        <v>500</v>
      </c>
      <c r="C226" s="4" t="s">
        <v>502</v>
      </c>
      <c r="D226" s="4" t="s">
        <v>351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352</v>
      </c>
      <c r="B227" s="4" t="s">
        <v>500</v>
      </c>
      <c r="C227" s="4" t="s">
        <v>502</v>
      </c>
      <c r="D227" s="4" t="s">
        <v>353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355</v>
      </c>
      <c r="B228" s="4" t="s">
        <v>500</v>
      </c>
      <c r="C228" s="4" t="s">
        <v>502</v>
      </c>
      <c r="D228" s="4" t="s">
        <v>356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366</v>
      </c>
      <c r="B229" s="4" t="s">
        <v>500</v>
      </c>
      <c r="C229" s="4" t="s">
        <v>502</v>
      </c>
      <c r="D229" s="4" t="s">
        <v>367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368</v>
      </c>
      <c r="B230" s="4" t="s">
        <v>500</v>
      </c>
      <c r="C230" s="4" t="s">
        <v>502</v>
      </c>
      <c r="D230" s="4" t="s">
        <v>369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370</v>
      </c>
      <c r="B231" s="4" t="s">
        <v>500</v>
      </c>
      <c r="C231" s="4" t="s">
        <v>502</v>
      </c>
      <c r="D231" s="4" t="s">
        <v>371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372</v>
      </c>
      <c r="B232" s="4" t="s">
        <v>500</v>
      </c>
      <c r="C232" s="4" t="s">
        <v>502</v>
      </c>
      <c r="D232" s="4" t="s">
        <v>373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503</v>
      </c>
      <c r="B233" s="4" t="s">
        <v>504</v>
      </c>
      <c r="C233" s="4" t="s">
        <v>339</v>
      </c>
      <c r="D233" s="4" t="s">
        <v>337</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505</v>
      </c>
      <c r="B234" s="4" t="s">
        <v>504</v>
      </c>
      <c r="C234" s="4" t="s">
        <v>506</v>
      </c>
      <c r="D234" s="4" t="s">
        <v>337</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507</v>
      </c>
      <c r="B235" s="4" t="s">
        <v>504</v>
      </c>
      <c r="C235" s="4" t="s">
        <v>508</v>
      </c>
      <c r="D235" s="4" t="s">
        <v>337</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509</v>
      </c>
      <c r="B236" s="4" t="s">
        <v>504</v>
      </c>
      <c r="C236" s="4" t="s">
        <v>510</v>
      </c>
      <c r="D236" s="4" t="s">
        <v>337</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511</v>
      </c>
      <c r="B237" s="4" t="s">
        <v>504</v>
      </c>
      <c r="C237" s="4" t="s">
        <v>510</v>
      </c>
      <c r="D237" s="4" t="s">
        <v>512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513</v>
      </c>
      <c r="B238" s="4" t="s">
        <v>504</v>
      </c>
      <c r="C238" s="4" t="s">
        <v>510</v>
      </c>
      <c r="D238" s="4" t="s">
        <v>514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515</v>
      </c>
      <c r="B239" s="4" t="s">
        <v>504</v>
      </c>
      <c r="C239" s="4" t="s">
        <v>510</v>
      </c>
      <c r="D239" s="4" t="s">
        <v>516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517</v>
      </c>
      <c r="B240" s="4" t="s">
        <v>504</v>
      </c>
      <c r="C240" s="4" t="s">
        <v>510</v>
      </c>
      <c r="D240" s="4" t="s">
        <v>518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519</v>
      </c>
      <c r="B241" s="4" t="s">
        <v>504</v>
      </c>
      <c r="C241" s="4" t="s">
        <v>520</v>
      </c>
      <c r="D241" s="4" t="s">
        <v>337</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523</v>
      </c>
      <c r="B242" s="4" t="s">
        <v>504</v>
      </c>
      <c r="C242" s="4" t="s">
        <v>524</v>
      </c>
      <c r="D242" s="4" t="s">
        <v>337</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511</v>
      </c>
      <c r="B243" s="4" t="s">
        <v>504</v>
      </c>
      <c r="C243" s="4" t="s">
        <v>524</v>
      </c>
      <c r="D243" s="4" t="s">
        <v>512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513</v>
      </c>
      <c r="B244" s="4" t="s">
        <v>504</v>
      </c>
      <c r="C244" s="4" t="s">
        <v>524</v>
      </c>
      <c r="D244" s="4" t="s">
        <v>514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515</v>
      </c>
      <c r="B245" s="4" t="s">
        <v>504</v>
      </c>
      <c r="C245" s="4" t="s">
        <v>524</v>
      </c>
      <c r="D245" s="4" t="s">
        <v>516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525</v>
      </c>
      <c r="B246" s="4" t="s">
        <v>526</v>
      </c>
      <c r="C246" s="4" t="s">
        <v>339</v>
      </c>
      <c r="D246" s="4" t="s">
        <v>337</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505</v>
      </c>
      <c r="B247" s="4" t="s">
        <v>526</v>
      </c>
      <c r="C247" s="4" t="s">
        <v>506</v>
      </c>
      <c r="D247" s="4" t="s">
        <v>337</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507</v>
      </c>
      <c r="B248" s="4" t="s">
        <v>526</v>
      </c>
      <c r="C248" s="4" t="s">
        <v>508</v>
      </c>
      <c r="D248" s="4" t="s">
        <v>337</v>
      </c>
      <c r="E248" s="4"/>
      <c r="F248" s="4"/>
      <c r="G248" s="4"/>
      <c r="H248" s="4"/>
      <c r="I248" s="11">
        <v>0</v>
      </c>
      <c r="J248" s="12">
        <v>0</v>
      </c>
      <c r="K248" s="12">
        <v>0</v>
      </c>
      <c r="L248" s="12">
        <v>0</v>
      </c>
      <c r="M248" s="12">
        <v>0</v>
      </c>
      <c r="N248" s="12">
        <v>0</v>
      </c>
      <c r="O248" s="12">
        <v>0</v>
      </c>
      <c r="P248" s="11">
        <v>500000</v>
      </c>
      <c r="Q248" s="19">
        <v>500000</v>
      </c>
    </row>
    <row r="249" spans="1:17" ht="15" outlineLevel="4">
      <c r="A249" s="10" t="s">
        <v>527</v>
      </c>
      <c r="B249" s="4" t="s">
        <v>526</v>
      </c>
      <c r="C249" s="4" t="s">
        <v>528</v>
      </c>
      <c r="D249" s="4" t="s">
        <v>337</v>
      </c>
      <c r="E249" s="4"/>
      <c r="F249" s="4"/>
      <c r="G249" s="4"/>
      <c r="H249" s="4"/>
      <c r="I249" s="11">
        <v>0</v>
      </c>
      <c r="J249" s="12">
        <v>0</v>
      </c>
      <c r="K249" s="12">
        <v>0</v>
      </c>
      <c r="L249" s="12">
        <v>0</v>
      </c>
      <c r="M249" s="12">
        <v>0</v>
      </c>
      <c r="N249" s="12">
        <v>0</v>
      </c>
      <c r="O249" s="12">
        <v>0</v>
      </c>
      <c r="P249" s="11">
        <v>500000</v>
      </c>
      <c r="Q249" s="19">
        <v>500000</v>
      </c>
    </row>
    <row r="250" spans="1:17" ht="15" outlineLevel="5">
      <c r="A250" s="10" t="s">
        <v>366</v>
      </c>
      <c r="B250" s="4" t="s">
        <v>526</v>
      </c>
      <c r="C250" s="4" t="s">
        <v>528</v>
      </c>
      <c r="D250" s="4" t="s">
        <v>367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368</v>
      </c>
      <c r="B251" s="4" t="s">
        <v>526</v>
      </c>
      <c r="C251" s="4" t="s">
        <v>528</v>
      </c>
      <c r="D251" s="4" t="s">
        <v>369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370</v>
      </c>
      <c r="B252" s="4" t="s">
        <v>526</v>
      </c>
      <c r="C252" s="4" t="s">
        <v>528</v>
      </c>
      <c r="D252" s="4" t="s">
        <v>371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519</v>
      </c>
      <c r="B253" s="4" t="s">
        <v>526</v>
      </c>
      <c r="C253" s="4" t="s">
        <v>520</v>
      </c>
      <c r="D253" s="4" t="s">
        <v>337</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529</v>
      </c>
      <c r="B254" s="4" t="s">
        <v>526</v>
      </c>
      <c r="C254" s="4" t="s">
        <v>530</v>
      </c>
      <c r="D254" s="4" t="s">
        <v>337</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511</v>
      </c>
      <c r="B255" s="4" t="s">
        <v>526</v>
      </c>
      <c r="C255" s="4" t="s">
        <v>530</v>
      </c>
      <c r="D255" s="4" t="s">
        <v>512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513</v>
      </c>
      <c r="B256" s="4" t="s">
        <v>526</v>
      </c>
      <c r="C256" s="4" t="s">
        <v>530</v>
      </c>
      <c r="D256" s="4" t="s">
        <v>514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515</v>
      </c>
      <c r="B257" s="4" t="s">
        <v>526</v>
      </c>
      <c r="C257" s="4" t="s">
        <v>530</v>
      </c>
      <c r="D257" s="4" t="s">
        <v>516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517</v>
      </c>
      <c r="B258" s="4" t="s">
        <v>526</v>
      </c>
      <c r="C258" s="4" t="s">
        <v>530</v>
      </c>
      <c r="D258" s="4" t="s">
        <v>518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531</v>
      </c>
      <c r="B259" s="4" t="s">
        <v>526</v>
      </c>
      <c r="C259" s="4" t="s">
        <v>532</v>
      </c>
      <c r="D259" s="4" t="s">
        <v>337</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366</v>
      </c>
      <c r="B260" s="4" t="s">
        <v>526</v>
      </c>
      <c r="C260" s="4" t="s">
        <v>532</v>
      </c>
      <c r="D260" s="4" t="s">
        <v>367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368</v>
      </c>
      <c r="B261" s="4" t="s">
        <v>526</v>
      </c>
      <c r="C261" s="4" t="s">
        <v>532</v>
      </c>
      <c r="D261" s="4" t="s">
        <v>369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370</v>
      </c>
      <c r="B262" s="4" t="s">
        <v>526</v>
      </c>
      <c r="C262" s="4" t="s">
        <v>532</v>
      </c>
      <c r="D262" s="4" t="s">
        <v>371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533</v>
      </c>
      <c r="B263" s="4" t="s">
        <v>534</v>
      </c>
      <c r="C263" s="4" t="s">
        <v>339</v>
      </c>
      <c r="D263" s="4" t="s">
        <v>337</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535</v>
      </c>
      <c r="B264" s="4" t="s">
        <v>536</v>
      </c>
      <c r="C264" s="4" t="s">
        <v>339</v>
      </c>
      <c r="D264" s="4" t="s">
        <v>337</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342</v>
      </c>
      <c r="B265" s="4" t="s">
        <v>536</v>
      </c>
      <c r="C265" s="4" t="s">
        <v>343</v>
      </c>
      <c r="D265" s="4" t="s">
        <v>337</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411</v>
      </c>
      <c r="B266" s="4" t="s">
        <v>536</v>
      </c>
      <c r="C266" s="4" t="s">
        <v>412</v>
      </c>
      <c r="D266" s="4" t="s">
        <v>337</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537</v>
      </c>
      <c r="B267" s="4" t="s">
        <v>536</v>
      </c>
      <c r="C267" s="4" t="s">
        <v>538</v>
      </c>
      <c r="D267" s="4" t="s">
        <v>337</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366</v>
      </c>
      <c r="B268" s="4" t="s">
        <v>536</v>
      </c>
      <c r="C268" s="4" t="s">
        <v>538</v>
      </c>
      <c r="D268" s="4" t="s">
        <v>367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368</v>
      </c>
      <c r="B269" s="4" t="s">
        <v>536</v>
      </c>
      <c r="C269" s="4" t="s">
        <v>538</v>
      </c>
      <c r="D269" s="4" t="s">
        <v>369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372</v>
      </c>
      <c r="B270" s="4" t="s">
        <v>536</v>
      </c>
      <c r="C270" s="4" t="s">
        <v>538</v>
      </c>
      <c r="D270" s="4" t="s">
        <v>373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539</v>
      </c>
      <c r="B271" s="4" t="s">
        <v>536</v>
      </c>
      <c r="C271" s="4" t="s">
        <v>540</v>
      </c>
      <c r="D271" s="4" t="s">
        <v>337</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541</v>
      </c>
      <c r="B272" s="4" t="s">
        <v>536</v>
      </c>
      <c r="C272" s="4" t="s">
        <v>542</v>
      </c>
      <c r="D272" s="4" t="s">
        <v>337</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544</v>
      </c>
      <c r="B273" s="4" t="s">
        <v>536</v>
      </c>
      <c r="C273" s="4" t="s">
        <v>545</v>
      </c>
      <c r="D273" s="4" t="s">
        <v>337</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374</v>
      </c>
      <c r="B274" s="4" t="s">
        <v>536</v>
      </c>
      <c r="C274" s="4" t="s">
        <v>545</v>
      </c>
      <c r="D274" s="4" t="s">
        <v>375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546</v>
      </c>
      <c r="B275" s="4" t="s">
        <v>536</v>
      </c>
      <c r="C275" s="4" t="s">
        <v>545</v>
      </c>
      <c r="D275" s="4" t="s">
        <v>547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548</v>
      </c>
      <c r="B276" s="4" t="s">
        <v>536</v>
      </c>
      <c r="C276" s="4" t="s">
        <v>549</v>
      </c>
      <c r="D276" s="4" t="s">
        <v>337</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550</v>
      </c>
      <c r="B277" s="4" t="s">
        <v>536</v>
      </c>
      <c r="C277" s="4" t="s">
        <v>551</v>
      </c>
      <c r="D277" s="4" t="s">
        <v>337</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374</v>
      </c>
      <c r="B278" s="4" t="s">
        <v>536</v>
      </c>
      <c r="C278" s="4" t="s">
        <v>551</v>
      </c>
      <c r="D278" s="4" t="s">
        <v>375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546</v>
      </c>
      <c r="B279" s="4" t="s">
        <v>536</v>
      </c>
      <c r="C279" s="4" t="s">
        <v>551</v>
      </c>
      <c r="D279" s="4" t="s">
        <v>547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555</v>
      </c>
      <c r="B280" s="4" t="s">
        <v>536</v>
      </c>
      <c r="C280" s="4" t="s">
        <v>556</v>
      </c>
      <c r="D280" s="4" t="s">
        <v>337</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557</v>
      </c>
      <c r="B281" s="4" t="s">
        <v>536</v>
      </c>
      <c r="C281" s="4" t="s">
        <v>558</v>
      </c>
      <c r="D281" s="4" t="s">
        <v>337</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559</v>
      </c>
      <c r="B282" s="4" t="s">
        <v>536</v>
      </c>
      <c r="C282" s="4" t="s">
        <v>560</v>
      </c>
      <c r="D282" s="4" t="s">
        <v>337</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561</v>
      </c>
      <c r="B283" s="4" t="s">
        <v>536</v>
      </c>
      <c r="C283" s="4" t="s">
        <v>560</v>
      </c>
      <c r="D283" s="4" t="s">
        <v>562</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563</v>
      </c>
      <c r="B284" s="4" t="s">
        <v>536</v>
      </c>
      <c r="C284" s="4" t="s">
        <v>560</v>
      </c>
      <c r="D284" s="4" t="s">
        <v>564</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565</v>
      </c>
      <c r="B285" s="4" t="s">
        <v>536</v>
      </c>
      <c r="C285" s="4" t="s">
        <v>560</v>
      </c>
      <c r="D285" s="4" t="s">
        <v>566</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567</v>
      </c>
      <c r="B286" s="4" t="s">
        <v>568</v>
      </c>
      <c r="C286" s="4" t="s">
        <v>339</v>
      </c>
      <c r="D286" s="4" t="s">
        <v>337</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539</v>
      </c>
      <c r="B287" s="4" t="s">
        <v>568</v>
      </c>
      <c r="C287" s="4" t="s">
        <v>540</v>
      </c>
      <c r="D287" s="4" t="s">
        <v>337</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541</v>
      </c>
      <c r="B288" s="4" t="s">
        <v>568</v>
      </c>
      <c r="C288" s="4" t="s">
        <v>542</v>
      </c>
      <c r="D288" s="4" t="s">
        <v>337</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569</v>
      </c>
      <c r="B289" s="4" t="s">
        <v>568</v>
      </c>
      <c r="C289" s="4" t="s">
        <v>570</v>
      </c>
      <c r="D289" s="4" t="s">
        <v>337</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366</v>
      </c>
      <c r="B290" s="4" t="s">
        <v>568</v>
      </c>
      <c r="C290" s="4" t="s">
        <v>570</v>
      </c>
      <c r="D290" s="4" t="s">
        <v>367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368</v>
      </c>
      <c r="B291" s="4" t="s">
        <v>568</v>
      </c>
      <c r="C291" s="4" t="s">
        <v>570</v>
      </c>
      <c r="D291" s="4" t="s">
        <v>369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372</v>
      </c>
      <c r="B292" s="4" t="s">
        <v>568</v>
      </c>
      <c r="C292" s="4" t="s">
        <v>570</v>
      </c>
      <c r="D292" s="4" t="s">
        <v>373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548</v>
      </c>
      <c r="B293" s="4" t="s">
        <v>568</v>
      </c>
      <c r="C293" s="4" t="s">
        <v>549</v>
      </c>
      <c r="D293" s="4" t="s">
        <v>337</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550</v>
      </c>
      <c r="B294" s="4" t="s">
        <v>568</v>
      </c>
      <c r="C294" s="4" t="s">
        <v>551</v>
      </c>
      <c r="D294" s="4" t="s">
        <v>337</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366</v>
      </c>
      <c r="B295" s="4" t="s">
        <v>568</v>
      </c>
      <c r="C295" s="4" t="s">
        <v>551</v>
      </c>
      <c r="D295" s="4" t="s">
        <v>367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368</v>
      </c>
      <c r="B296" s="4" t="s">
        <v>568</v>
      </c>
      <c r="C296" s="4" t="s">
        <v>551</v>
      </c>
      <c r="D296" s="4" t="s">
        <v>369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372</v>
      </c>
      <c r="B297" s="4" t="s">
        <v>568</v>
      </c>
      <c r="C297" s="4" t="s">
        <v>551</v>
      </c>
      <c r="D297" s="4" t="s">
        <v>373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571</v>
      </c>
      <c r="B298" s="4" t="s">
        <v>568</v>
      </c>
      <c r="C298" s="4" t="s">
        <v>572</v>
      </c>
      <c r="D298" s="4" t="s">
        <v>337</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573</v>
      </c>
      <c r="B299" s="4" t="s">
        <v>568</v>
      </c>
      <c r="C299" s="4" t="s">
        <v>574</v>
      </c>
      <c r="D299" s="4" t="s">
        <v>337</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366</v>
      </c>
      <c r="B300" s="4" t="s">
        <v>568</v>
      </c>
      <c r="C300" s="4" t="s">
        <v>574</v>
      </c>
      <c r="D300" s="4" t="s">
        <v>367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368</v>
      </c>
      <c r="B301" s="4" t="s">
        <v>568</v>
      </c>
      <c r="C301" s="4" t="s">
        <v>574</v>
      </c>
      <c r="D301" s="4" t="s">
        <v>369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372</v>
      </c>
      <c r="B302" s="4" t="s">
        <v>568</v>
      </c>
      <c r="C302" s="4" t="s">
        <v>574</v>
      </c>
      <c r="D302" s="4" t="s">
        <v>373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374</v>
      </c>
      <c r="B303" s="4" t="s">
        <v>568</v>
      </c>
      <c r="C303" s="4" t="s">
        <v>574</v>
      </c>
      <c r="D303" s="4" t="s">
        <v>375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546</v>
      </c>
      <c r="B304" s="4" t="s">
        <v>568</v>
      </c>
      <c r="C304" s="4" t="s">
        <v>574</v>
      </c>
      <c r="D304" s="4" t="s">
        <v>547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577</v>
      </c>
      <c r="B305" s="4" t="s">
        <v>568</v>
      </c>
      <c r="C305" s="4" t="s">
        <v>578</v>
      </c>
      <c r="D305" s="4" t="s">
        <v>337</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581</v>
      </c>
      <c r="B306" s="4" t="s">
        <v>568</v>
      </c>
      <c r="C306" s="4" t="s">
        <v>582</v>
      </c>
      <c r="D306" s="4" t="s">
        <v>337</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366</v>
      </c>
      <c r="B307" s="4" t="s">
        <v>568</v>
      </c>
      <c r="C307" s="4" t="s">
        <v>582</v>
      </c>
      <c r="D307" s="4" t="s">
        <v>367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368</v>
      </c>
      <c r="B308" s="4" t="s">
        <v>568</v>
      </c>
      <c r="C308" s="4" t="s">
        <v>582</v>
      </c>
      <c r="D308" s="4" t="s">
        <v>369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372</v>
      </c>
      <c r="B309" s="4" t="s">
        <v>568</v>
      </c>
      <c r="C309" s="4" t="s">
        <v>582</v>
      </c>
      <c r="D309" s="4" t="s">
        <v>373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583</v>
      </c>
      <c r="B310" s="4" t="s">
        <v>584</v>
      </c>
      <c r="C310" s="4" t="s">
        <v>339</v>
      </c>
      <c r="D310" s="4" t="s">
        <v>337</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458</v>
      </c>
      <c r="B311" s="4" t="s">
        <v>584</v>
      </c>
      <c r="C311" s="4" t="s">
        <v>459</v>
      </c>
      <c r="D311" s="4" t="s">
        <v>337</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464</v>
      </c>
      <c r="B312" s="4" t="s">
        <v>584</v>
      </c>
      <c r="C312" s="4" t="s">
        <v>465</v>
      </c>
      <c r="D312" s="4" t="s">
        <v>337</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586</v>
      </c>
      <c r="B313" s="4" t="s">
        <v>584</v>
      </c>
      <c r="C313" s="4" t="s">
        <v>587</v>
      </c>
      <c r="D313" s="4" t="s">
        <v>337</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467</v>
      </c>
      <c r="B314" s="4" t="s">
        <v>584</v>
      </c>
      <c r="C314" s="4" t="s">
        <v>587</v>
      </c>
      <c r="D314" s="4" t="s">
        <v>468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588</v>
      </c>
      <c r="B315" s="4" t="s">
        <v>584</v>
      </c>
      <c r="C315" s="4" t="s">
        <v>587</v>
      </c>
      <c r="D315" s="4" t="s">
        <v>589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595</v>
      </c>
      <c r="B316" s="4" t="s">
        <v>584</v>
      </c>
      <c r="C316" s="4" t="s">
        <v>587</v>
      </c>
      <c r="D316" s="4" t="s">
        <v>596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478</v>
      </c>
      <c r="B317" s="4" t="s">
        <v>584</v>
      </c>
      <c r="C317" s="4" t="s">
        <v>479</v>
      </c>
      <c r="D317" s="4" t="s">
        <v>337</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480</v>
      </c>
      <c r="B318" s="4" t="s">
        <v>584</v>
      </c>
      <c r="C318" s="4" t="s">
        <v>481</v>
      </c>
      <c r="D318" s="4" t="s">
        <v>337</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586</v>
      </c>
      <c r="B319" s="4" t="s">
        <v>584</v>
      </c>
      <c r="C319" s="4" t="s">
        <v>597</v>
      </c>
      <c r="D319" s="4" t="s">
        <v>337</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366</v>
      </c>
      <c r="B320" s="4" t="s">
        <v>584</v>
      </c>
      <c r="C320" s="4" t="s">
        <v>597</v>
      </c>
      <c r="D320" s="4" t="s">
        <v>367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368</v>
      </c>
      <c r="B321" s="4" t="s">
        <v>584</v>
      </c>
      <c r="C321" s="4" t="s">
        <v>597</v>
      </c>
      <c r="D321" s="4" t="s">
        <v>369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370</v>
      </c>
      <c r="B322" s="4" t="s">
        <v>584</v>
      </c>
      <c r="C322" s="4" t="s">
        <v>597</v>
      </c>
      <c r="D322" s="4" t="s">
        <v>371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482</v>
      </c>
      <c r="B323" s="4" t="s">
        <v>584</v>
      </c>
      <c r="C323" s="4" t="s">
        <v>483</v>
      </c>
      <c r="D323" s="4" t="s">
        <v>337</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366</v>
      </c>
      <c r="B324" s="4" t="s">
        <v>584</v>
      </c>
      <c r="C324" s="4" t="s">
        <v>483</v>
      </c>
      <c r="D324" s="4" t="s">
        <v>367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368</v>
      </c>
      <c r="B325" s="4" t="s">
        <v>584</v>
      </c>
      <c r="C325" s="4" t="s">
        <v>483</v>
      </c>
      <c r="D325" s="4" t="s">
        <v>369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370</v>
      </c>
      <c r="B326" s="4" t="s">
        <v>584</v>
      </c>
      <c r="C326" s="4" t="s">
        <v>483</v>
      </c>
      <c r="D326" s="4" t="s">
        <v>371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598</v>
      </c>
      <c r="B327" s="4" t="s">
        <v>599</v>
      </c>
      <c r="C327" s="4" t="s">
        <v>339</v>
      </c>
      <c r="D327" s="4" t="s">
        <v>337</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600</v>
      </c>
      <c r="B328" s="4" t="s">
        <v>599</v>
      </c>
      <c r="C328" s="4" t="s">
        <v>601</v>
      </c>
      <c r="D328" s="4" t="s">
        <v>337</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602</v>
      </c>
      <c r="B329" s="4" t="s">
        <v>599</v>
      </c>
      <c r="C329" s="4" t="s">
        <v>603</v>
      </c>
      <c r="D329" s="4" t="s">
        <v>337</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604</v>
      </c>
      <c r="B330" s="4" t="s">
        <v>599</v>
      </c>
      <c r="C330" s="4" t="s">
        <v>605</v>
      </c>
      <c r="D330" s="4" t="s">
        <v>337</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366</v>
      </c>
      <c r="B331" s="4" t="s">
        <v>599</v>
      </c>
      <c r="C331" s="4" t="s">
        <v>605</v>
      </c>
      <c r="D331" s="4" t="s">
        <v>367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368</v>
      </c>
      <c r="B332" s="4" t="s">
        <v>599</v>
      </c>
      <c r="C332" s="4" t="s">
        <v>605</v>
      </c>
      <c r="D332" s="4" t="s">
        <v>369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372</v>
      </c>
      <c r="B333" s="4" t="s">
        <v>599</v>
      </c>
      <c r="C333" s="4" t="s">
        <v>605</v>
      </c>
      <c r="D333" s="4" t="s">
        <v>373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606</v>
      </c>
      <c r="B334" s="4" t="s">
        <v>599</v>
      </c>
      <c r="C334" s="4" t="s">
        <v>607</v>
      </c>
      <c r="D334" s="4" t="s">
        <v>337</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609</v>
      </c>
      <c r="B335" s="4" t="s">
        <v>599</v>
      </c>
      <c r="C335" s="4" t="s">
        <v>610</v>
      </c>
      <c r="D335" s="4" t="s">
        <v>337</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366</v>
      </c>
      <c r="B336" s="4" t="s">
        <v>599</v>
      </c>
      <c r="C336" s="4" t="s">
        <v>610</v>
      </c>
      <c r="D336" s="4" t="s">
        <v>367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368</v>
      </c>
      <c r="B337" s="4" t="s">
        <v>599</v>
      </c>
      <c r="C337" s="4" t="s">
        <v>610</v>
      </c>
      <c r="D337" s="4" t="s">
        <v>369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372</v>
      </c>
      <c r="B338" s="4" t="s">
        <v>599</v>
      </c>
      <c r="C338" s="4" t="s">
        <v>610</v>
      </c>
      <c r="D338" s="4" t="s">
        <v>373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611</v>
      </c>
      <c r="B339" s="4" t="s">
        <v>599</v>
      </c>
      <c r="C339" s="4" t="s">
        <v>612</v>
      </c>
      <c r="D339" s="4" t="s">
        <v>337</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366</v>
      </c>
      <c r="B340" s="4" t="s">
        <v>599</v>
      </c>
      <c r="C340" s="4" t="s">
        <v>612</v>
      </c>
      <c r="D340" s="4" t="s">
        <v>367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368</v>
      </c>
      <c r="B341" s="4" t="s">
        <v>599</v>
      </c>
      <c r="C341" s="4" t="s">
        <v>612</v>
      </c>
      <c r="D341" s="4" t="s">
        <v>369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372</v>
      </c>
      <c r="B342" s="4" t="s">
        <v>599</v>
      </c>
      <c r="C342" s="4" t="s">
        <v>612</v>
      </c>
      <c r="D342" s="4" t="s">
        <v>373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613</v>
      </c>
      <c r="B343" s="4" t="s">
        <v>599</v>
      </c>
      <c r="C343" s="4" t="s">
        <v>614</v>
      </c>
      <c r="D343" s="4" t="s">
        <v>337</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v>
      </c>
      <c r="B344" s="4" t="s">
        <v>599</v>
      </c>
      <c r="C344" s="4" t="s">
        <v>9</v>
      </c>
      <c r="D344" s="4" t="s">
        <v>337</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366</v>
      </c>
      <c r="B345" s="4" t="s">
        <v>599</v>
      </c>
      <c r="C345" s="4" t="s">
        <v>9</v>
      </c>
      <c r="D345" s="4" t="s">
        <v>367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368</v>
      </c>
      <c r="B346" s="4" t="s">
        <v>599</v>
      </c>
      <c r="C346" s="4" t="s">
        <v>9</v>
      </c>
      <c r="D346" s="4" t="s">
        <v>369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372</v>
      </c>
      <c r="B347" s="4" t="s">
        <v>599</v>
      </c>
      <c r="C347" s="4" t="s">
        <v>9</v>
      </c>
      <c r="D347" s="4" t="s">
        <v>373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10</v>
      </c>
      <c r="B348" s="4" t="s">
        <v>599</v>
      </c>
      <c r="C348" s="4" t="s">
        <v>11</v>
      </c>
      <c r="D348" s="4" t="s">
        <v>337</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12</v>
      </c>
      <c r="B349" s="4" t="s">
        <v>599</v>
      </c>
      <c r="C349" s="4" t="s">
        <v>13</v>
      </c>
      <c r="D349" s="4" t="s">
        <v>337</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14</v>
      </c>
      <c r="B350" s="4" t="s">
        <v>599</v>
      </c>
      <c r="C350" s="4" t="s">
        <v>15</v>
      </c>
      <c r="D350" s="4" t="s">
        <v>337</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561</v>
      </c>
      <c r="B351" s="4" t="s">
        <v>599</v>
      </c>
      <c r="C351" s="4" t="s">
        <v>15</v>
      </c>
      <c r="D351" s="4" t="s">
        <v>562</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16</v>
      </c>
      <c r="B352" s="4" t="s">
        <v>599</v>
      </c>
      <c r="C352" s="4" t="s">
        <v>15</v>
      </c>
      <c r="D352" s="4" t="s">
        <v>17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374</v>
      </c>
      <c r="B353" s="4" t="s">
        <v>599</v>
      </c>
      <c r="C353" s="4" t="s">
        <v>15</v>
      </c>
      <c r="D353" s="4" t="s">
        <v>375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546</v>
      </c>
      <c r="B354" s="4" t="s">
        <v>599</v>
      </c>
      <c r="C354" s="4" t="s">
        <v>15</v>
      </c>
      <c r="D354" s="4" t="s">
        <v>547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18</v>
      </c>
      <c r="B355" s="4" t="s">
        <v>599</v>
      </c>
      <c r="C355" s="4" t="s">
        <v>19</v>
      </c>
      <c r="D355" s="4" t="s">
        <v>337</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366</v>
      </c>
      <c r="B356" s="4" t="s">
        <v>599</v>
      </c>
      <c r="C356" s="4" t="s">
        <v>19</v>
      </c>
      <c r="D356" s="4" t="s">
        <v>367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368</v>
      </c>
      <c r="B357" s="4" t="s">
        <v>599</v>
      </c>
      <c r="C357" s="4" t="s">
        <v>19</v>
      </c>
      <c r="D357" s="4" t="s">
        <v>369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372</v>
      </c>
      <c r="B358" s="4" t="s">
        <v>599</v>
      </c>
      <c r="C358" s="4" t="s">
        <v>19</v>
      </c>
      <c r="D358" s="4" t="s">
        <v>373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20</v>
      </c>
      <c r="B359" s="4" t="s">
        <v>599</v>
      </c>
      <c r="C359" s="4" t="s">
        <v>21</v>
      </c>
      <c r="D359" s="4" t="s">
        <v>337</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366</v>
      </c>
      <c r="B360" s="4" t="s">
        <v>599</v>
      </c>
      <c r="C360" s="4" t="s">
        <v>21</v>
      </c>
      <c r="D360" s="4" t="s">
        <v>367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368</v>
      </c>
      <c r="B361" s="4" t="s">
        <v>599</v>
      </c>
      <c r="C361" s="4" t="s">
        <v>21</v>
      </c>
      <c r="D361" s="4" t="s">
        <v>369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372</v>
      </c>
      <c r="B362" s="4" t="s">
        <v>599</v>
      </c>
      <c r="C362" s="4" t="s">
        <v>21</v>
      </c>
      <c r="D362" s="4" t="s">
        <v>373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22</v>
      </c>
      <c r="B363" s="4" t="s">
        <v>23</v>
      </c>
      <c r="C363" s="4" t="s">
        <v>339</v>
      </c>
      <c r="D363" s="4" t="s">
        <v>337</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24</v>
      </c>
      <c r="B364" s="4" t="s">
        <v>25</v>
      </c>
      <c r="C364" s="4" t="s">
        <v>339</v>
      </c>
      <c r="D364" s="4" t="s">
        <v>337</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458</v>
      </c>
      <c r="B365" s="4" t="s">
        <v>25</v>
      </c>
      <c r="C365" s="4" t="s">
        <v>459</v>
      </c>
      <c r="D365" s="4" t="s">
        <v>337</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464</v>
      </c>
      <c r="B366" s="4" t="s">
        <v>25</v>
      </c>
      <c r="C366" s="4" t="s">
        <v>465</v>
      </c>
      <c r="D366" s="4" t="s">
        <v>337</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26</v>
      </c>
      <c r="B367" s="4" t="s">
        <v>25</v>
      </c>
      <c r="C367" s="4" t="s">
        <v>27</v>
      </c>
      <c r="D367" s="4" t="s">
        <v>337</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467</v>
      </c>
      <c r="B368" s="4" t="s">
        <v>25</v>
      </c>
      <c r="C368" s="4" t="s">
        <v>27</v>
      </c>
      <c r="D368" s="4" t="s">
        <v>468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588</v>
      </c>
      <c r="B369" s="4" t="s">
        <v>25</v>
      </c>
      <c r="C369" s="4" t="s">
        <v>27</v>
      </c>
      <c r="D369" s="4" t="s">
        <v>589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595</v>
      </c>
      <c r="B370" s="4" t="s">
        <v>25</v>
      </c>
      <c r="C370" s="4" t="s">
        <v>27</v>
      </c>
      <c r="D370" s="4" t="s">
        <v>596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28</v>
      </c>
      <c r="B371" s="4" t="s">
        <v>25</v>
      </c>
      <c r="C371" s="4" t="s">
        <v>29</v>
      </c>
      <c r="D371" s="4" t="s">
        <v>337</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467</v>
      </c>
      <c r="B372" s="4" t="s">
        <v>25</v>
      </c>
      <c r="C372" s="4" t="s">
        <v>29</v>
      </c>
      <c r="D372" s="4" t="s">
        <v>468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588</v>
      </c>
      <c r="B373" s="4" t="s">
        <v>25</v>
      </c>
      <c r="C373" s="4" t="s">
        <v>29</v>
      </c>
      <c r="D373" s="4" t="s">
        <v>589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595</v>
      </c>
      <c r="B374" s="4" t="s">
        <v>25</v>
      </c>
      <c r="C374" s="4" t="s">
        <v>29</v>
      </c>
      <c r="D374" s="4" t="s">
        <v>596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600</v>
      </c>
      <c r="B375" s="4" t="s">
        <v>25</v>
      </c>
      <c r="C375" s="4" t="s">
        <v>601</v>
      </c>
      <c r="D375" s="4" t="s">
        <v>337</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606</v>
      </c>
      <c r="B376" s="4" t="s">
        <v>25</v>
      </c>
      <c r="C376" s="4" t="s">
        <v>607</v>
      </c>
      <c r="D376" s="4" t="s">
        <v>337</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30</v>
      </c>
      <c r="B377" s="4" t="s">
        <v>25</v>
      </c>
      <c r="C377" s="4" t="s">
        <v>31</v>
      </c>
      <c r="D377" s="4" t="s">
        <v>337</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366</v>
      </c>
      <c r="B378" s="4" t="s">
        <v>25</v>
      </c>
      <c r="C378" s="4" t="s">
        <v>31</v>
      </c>
      <c r="D378" s="4" t="s">
        <v>367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368</v>
      </c>
      <c r="B379" s="4" t="s">
        <v>25</v>
      </c>
      <c r="C379" s="4" t="s">
        <v>31</v>
      </c>
      <c r="D379" s="4" t="s">
        <v>369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372</v>
      </c>
      <c r="B380" s="4" t="s">
        <v>25</v>
      </c>
      <c r="C380" s="4" t="s">
        <v>31</v>
      </c>
      <c r="D380" s="4" t="s">
        <v>373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32</v>
      </c>
      <c r="B381" s="4" t="s">
        <v>25</v>
      </c>
      <c r="C381" s="4" t="s">
        <v>33</v>
      </c>
      <c r="D381" s="4" t="s">
        <v>337</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34</v>
      </c>
      <c r="B382" s="4" t="s">
        <v>25</v>
      </c>
      <c r="C382" s="4" t="s">
        <v>35</v>
      </c>
      <c r="D382" s="4" t="s">
        <v>337</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366</v>
      </c>
      <c r="B383" s="4" t="s">
        <v>25</v>
      </c>
      <c r="C383" s="4" t="s">
        <v>35</v>
      </c>
      <c r="D383" s="4" t="s">
        <v>367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368</v>
      </c>
      <c r="B384" s="4" t="s">
        <v>25</v>
      </c>
      <c r="C384" s="4" t="s">
        <v>35</v>
      </c>
      <c r="D384" s="4" t="s">
        <v>369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372</v>
      </c>
      <c r="B385" s="4" t="s">
        <v>25</v>
      </c>
      <c r="C385" s="4" t="s">
        <v>35</v>
      </c>
      <c r="D385" s="4" t="s">
        <v>373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36</v>
      </c>
      <c r="B386" s="4" t="s">
        <v>25</v>
      </c>
      <c r="C386" s="4" t="s">
        <v>35</v>
      </c>
      <c r="D386" s="4" t="s">
        <v>37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38</v>
      </c>
      <c r="B387" s="4" t="s">
        <v>25</v>
      </c>
      <c r="C387" s="4" t="s">
        <v>35</v>
      </c>
      <c r="D387" s="4" t="s">
        <v>39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40</v>
      </c>
      <c r="B388" s="4" t="s">
        <v>25</v>
      </c>
      <c r="C388" s="4" t="s">
        <v>35</v>
      </c>
      <c r="D388" s="4" t="s">
        <v>41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42</v>
      </c>
      <c r="B389" s="4" t="s">
        <v>25</v>
      </c>
      <c r="C389" s="4" t="s">
        <v>43</v>
      </c>
      <c r="D389" s="4" t="s">
        <v>337</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366</v>
      </c>
      <c r="B390" s="4" t="s">
        <v>25</v>
      </c>
      <c r="C390" s="4" t="s">
        <v>43</v>
      </c>
      <c r="D390" s="4" t="s">
        <v>367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368</v>
      </c>
      <c r="B391" s="4" t="s">
        <v>25</v>
      </c>
      <c r="C391" s="4" t="s">
        <v>43</v>
      </c>
      <c r="D391" s="4" t="s">
        <v>369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372</v>
      </c>
      <c r="B392" s="4" t="s">
        <v>25</v>
      </c>
      <c r="C392" s="4" t="s">
        <v>43</v>
      </c>
      <c r="D392" s="4" t="s">
        <v>373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26</v>
      </c>
      <c r="B393" s="4" t="s">
        <v>25</v>
      </c>
      <c r="C393" s="4" t="s">
        <v>44</v>
      </c>
      <c r="D393" s="4" t="s">
        <v>337</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36</v>
      </c>
      <c r="B394" s="4" t="s">
        <v>25</v>
      </c>
      <c r="C394" s="4" t="s">
        <v>44</v>
      </c>
      <c r="D394" s="4" t="s">
        <v>37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38</v>
      </c>
      <c r="B395" s="4" t="s">
        <v>25</v>
      </c>
      <c r="C395" s="4" t="s">
        <v>44</v>
      </c>
      <c r="D395" s="4" t="s">
        <v>39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40</v>
      </c>
      <c r="B396" s="4" t="s">
        <v>25</v>
      </c>
      <c r="C396" s="4" t="s">
        <v>44</v>
      </c>
      <c r="D396" s="4" t="s">
        <v>41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28</v>
      </c>
      <c r="B397" s="4" t="s">
        <v>25</v>
      </c>
      <c r="C397" s="4" t="s">
        <v>45</v>
      </c>
      <c r="D397" s="4" t="s">
        <v>337</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36</v>
      </c>
      <c r="B398" s="4" t="s">
        <v>25</v>
      </c>
      <c r="C398" s="4" t="s">
        <v>45</v>
      </c>
      <c r="D398" s="4" t="s">
        <v>37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38</v>
      </c>
      <c r="B399" s="4" t="s">
        <v>25</v>
      </c>
      <c r="C399" s="4" t="s">
        <v>45</v>
      </c>
      <c r="D399" s="4" t="s">
        <v>39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40</v>
      </c>
      <c r="B400" s="4" t="s">
        <v>25</v>
      </c>
      <c r="C400" s="4" t="s">
        <v>45</v>
      </c>
      <c r="D400" s="4" t="s">
        <v>41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46</v>
      </c>
      <c r="B401" s="4" t="s">
        <v>47</v>
      </c>
      <c r="C401" s="4" t="s">
        <v>339</v>
      </c>
      <c r="D401" s="4" t="s">
        <v>337</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458</v>
      </c>
      <c r="B402" s="4" t="s">
        <v>47</v>
      </c>
      <c r="C402" s="4" t="s">
        <v>459</v>
      </c>
      <c r="D402" s="4" t="s">
        <v>337</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464</v>
      </c>
      <c r="B403" s="4" t="s">
        <v>47</v>
      </c>
      <c r="C403" s="4" t="s">
        <v>465</v>
      </c>
      <c r="D403" s="4" t="s">
        <v>337</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48</v>
      </c>
      <c r="B404" s="4" t="s">
        <v>47</v>
      </c>
      <c r="C404" s="4" t="s">
        <v>49</v>
      </c>
      <c r="D404" s="4" t="s">
        <v>337</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467</v>
      </c>
      <c r="B405" s="4" t="s">
        <v>47</v>
      </c>
      <c r="C405" s="4" t="s">
        <v>49</v>
      </c>
      <c r="D405" s="4" t="s">
        <v>468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588</v>
      </c>
      <c r="B406" s="4" t="s">
        <v>47</v>
      </c>
      <c r="C406" s="4" t="s">
        <v>49</v>
      </c>
      <c r="D406" s="4" t="s">
        <v>589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595</v>
      </c>
      <c r="B407" s="4" t="s">
        <v>47</v>
      </c>
      <c r="C407" s="4" t="s">
        <v>49</v>
      </c>
      <c r="D407" s="4" t="s">
        <v>596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v>
      </c>
      <c r="B408" s="4" t="s">
        <v>47</v>
      </c>
      <c r="C408" s="4" t="s">
        <v>51</v>
      </c>
      <c r="D408" s="4" t="s">
        <v>337</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467</v>
      </c>
      <c r="B409" s="4" t="s">
        <v>47</v>
      </c>
      <c r="C409" s="4" t="s">
        <v>51</v>
      </c>
      <c r="D409" s="4" t="s">
        <v>468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588</v>
      </c>
      <c r="B410" s="4" t="s">
        <v>47</v>
      </c>
      <c r="C410" s="4" t="s">
        <v>51</v>
      </c>
      <c r="D410" s="4" t="s">
        <v>589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52</v>
      </c>
      <c r="B411" s="4" t="s">
        <v>47</v>
      </c>
      <c r="C411" s="4" t="s">
        <v>51</v>
      </c>
      <c r="D411" s="4" t="s">
        <v>53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600</v>
      </c>
      <c r="B412" s="4" t="s">
        <v>47</v>
      </c>
      <c r="C412" s="4" t="s">
        <v>601</v>
      </c>
      <c r="D412" s="4" t="s">
        <v>337</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54</v>
      </c>
      <c r="B413" s="4" t="s">
        <v>47</v>
      </c>
      <c r="C413" s="4" t="s">
        <v>55</v>
      </c>
      <c r="D413" s="4" t="s">
        <v>337</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56</v>
      </c>
      <c r="B414" s="4" t="s">
        <v>47</v>
      </c>
      <c r="C414" s="4" t="s">
        <v>57</v>
      </c>
      <c r="D414" s="4" t="s">
        <v>337</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366</v>
      </c>
      <c r="B415" s="4" t="s">
        <v>47</v>
      </c>
      <c r="C415" s="4" t="s">
        <v>57</v>
      </c>
      <c r="D415" s="4" t="s">
        <v>367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368</v>
      </c>
      <c r="B416" s="4" t="s">
        <v>47</v>
      </c>
      <c r="C416" s="4" t="s">
        <v>57</v>
      </c>
      <c r="D416" s="4" t="s">
        <v>369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372</v>
      </c>
      <c r="B417" s="4" t="s">
        <v>47</v>
      </c>
      <c r="C417" s="4" t="s">
        <v>57</v>
      </c>
      <c r="D417" s="4" t="s">
        <v>373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58</v>
      </c>
      <c r="B418" s="4" t="s">
        <v>47</v>
      </c>
      <c r="C418" s="4" t="s">
        <v>59</v>
      </c>
      <c r="D418" s="4" t="s">
        <v>337</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60</v>
      </c>
      <c r="B419" s="4" t="s">
        <v>47</v>
      </c>
      <c r="C419" s="4" t="s">
        <v>61</v>
      </c>
      <c r="D419" s="4" t="s">
        <v>337</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62</v>
      </c>
      <c r="B420" s="4" t="s">
        <v>47</v>
      </c>
      <c r="C420" s="4" t="s">
        <v>63</v>
      </c>
      <c r="D420" s="4" t="s">
        <v>337</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366</v>
      </c>
      <c r="B421" s="4" t="s">
        <v>47</v>
      </c>
      <c r="C421" s="4" t="s">
        <v>63</v>
      </c>
      <c r="D421" s="4" t="s">
        <v>367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368</v>
      </c>
      <c r="B422" s="4" t="s">
        <v>47</v>
      </c>
      <c r="C422" s="4" t="s">
        <v>63</v>
      </c>
      <c r="D422" s="4" t="s">
        <v>369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372</v>
      </c>
      <c r="B423" s="4" t="s">
        <v>47</v>
      </c>
      <c r="C423" s="4" t="s">
        <v>63</v>
      </c>
      <c r="D423" s="4" t="s">
        <v>373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64</v>
      </c>
      <c r="B424" s="4" t="s">
        <v>47</v>
      </c>
      <c r="C424" s="4" t="s">
        <v>65</v>
      </c>
      <c r="D424" s="4" t="s">
        <v>337</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366</v>
      </c>
      <c r="B425" s="4" t="s">
        <v>47</v>
      </c>
      <c r="C425" s="4" t="s">
        <v>65</v>
      </c>
      <c r="D425" s="4" t="s">
        <v>367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368</v>
      </c>
      <c r="B426" s="4" t="s">
        <v>47</v>
      </c>
      <c r="C426" s="4" t="s">
        <v>65</v>
      </c>
      <c r="D426" s="4" t="s">
        <v>369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372</v>
      </c>
      <c r="B427" s="4" t="s">
        <v>47</v>
      </c>
      <c r="C427" s="4" t="s">
        <v>65</v>
      </c>
      <c r="D427" s="4" t="s">
        <v>373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66</v>
      </c>
      <c r="B428" s="4" t="s">
        <v>67</v>
      </c>
      <c r="C428" s="4" t="s">
        <v>339</v>
      </c>
      <c r="D428" s="4" t="s">
        <v>337</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600</v>
      </c>
      <c r="B429" s="4" t="s">
        <v>67</v>
      </c>
      <c r="C429" s="4" t="s">
        <v>601</v>
      </c>
      <c r="D429" s="4" t="s">
        <v>337</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68</v>
      </c>
      <c r="B430" s="4" t="s">
        <v>67</v>
      </c>
      <c r="C430" s="4" t="s">
        <v>69</v>
      </c>
      <c r="D430" s="4" t="s">
        <v>337</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70</v>
      </c>
      <c r="B431" s="4" t="s">
        <v>67</v>
      </c>
      <c r="C431" s="4" t="s">
        <v>71</v>
      </c>
      <c r="D431" s="4" t="s">
        <v>337</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366</v>
      </c>
      <c r="B432" s="4" t="s">
        <v>67</v>
      </c>
      <c r="C432" s="4" t="s">
        <v>71</v>
      </c>
      <c r="D432" s="4" t="s">
        <v>367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368</v>
      </c>
      <c r="B433" s="4" t="s">
        <v>67</v>
      </c>
      <c r="C433" s="4" t="s">
        <v>71</v>
      </c>
      <c r="D433" s="4" t="s">
        <v>369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372</v>
      </c>
      <c r="B434" s="4" t="s">
        <v>67</v>
      </c>
      <c r="C434" s="4" t="s">
        <v>71</v>
      </c>
      <c r="D434" s="4" t="s">
        <v>373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374</v>
      </c>
      <c r="B435" s="4" t="s">
        <v>67</v>
      </c>
      <c r="C435" s="4" t="s">
        <v>71</v>
      </c>
      <c r="D435" s="4" t="s">
        <v>375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546</v>
      </c>
      <c r="B436" s="4" t="s">
        <v>67</v>
      </c>
      <c r="C436" s="4" t="s">
        <v>71</v>
      </c>
      <c r="D436" s="4" t="s">
        <v>547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72</v>
      </c>
      <c r="B437" s="4" t="s">
        <v>67</v>
      </c>
      <c r="C437" s="4" t="s">
        <v>73</v>
      </c>
      <c r="D437" s="4" t="s">
        <v>337</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366</v>
      </c>
      <c r="B438" s="4" t="s">
        <v>67</v>
      </c>
      <c r="C438" s="4" t="s">
        <v>73</v>
      </c>
      <c r="D438" s="4" t="s">
        <v>367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368</v>
      </c>
      <c r="B439" s="4" t="s">
        <v>67</v>
      </c>
      <c r="C439" s="4" t="s">
        <v>73</v>
      </c>
      <c r="D439" s="4" t="s">
        <v>369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372</v>
      </c>
      <c r="B440" s="4" t="s">
        <v>67</v>
      </c>
      <c r="C440" s="4" t="s">
        <v>73</v>
      </c>
      <c r="D440" s="4" t="s">
        <v>373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374</v>
      </c>
      <c r="B441" s="4" t="s">
        <v>67</v>
      </c>
      <c r="C441" s="4" t="s">
        <v>73</v>
      </c>
      <c r="D441" s="4" t="s">
        <v>375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546</v>
      </c>
      <c r="B442" s="4" t="s">
        <v>67</v>
      </c>
      <c r="C442" s="4" t="s">
        <v>73</v>
      </c>
      <c r="D442" s="4" t="s">
        <v>547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74</v>
      </c>
      <c r="B443" s="4" t="s">
        <v>67</v>
      </c>
      <c r="C443" s="4" t="s">
        <v>75</v>
      </c>
      <c r="D443" s="4" t="s">
        <v>337</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366</v>
      </c>
      <c r="B444" s="4" t="s">
        <v>67</v>
      </c>
      <c r="C444" s="4" t="s">
        <v>75</v>
      </c>
      <c r="D444" s="4" t="s">
        <v>367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368</v>
      </c>
      <c r="B445" s="4" t="s">
        <v>67</v>
      </c>
      <c r="C445" s="4" t="s">
        <v>75</v>
      </c>
      <c r="D445" s="4" t="s">
        <v>369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372</v>
      </c>
      <c r="B446" s="4" t="s">
        <v>67</v>
      </c>
      <c r="C446" s="4" t="s">
        <v>75</v>
      </c>
      <c r="D446" s="4" t="s">
        <v>373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76</v>
      </c>
      <c r="B447" s="4" t="s">
        <v>67</v>
      </c>
      <c r="C447" s="4" t="s">
        <v>77</v>
      </c>
      <c r="D447" s="4" t="s">
        <v>337</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366</v>
      </c>
      <c r="B448" s="4" t="s">
        <v>67</v>
      </c>
      <c r="C448" s="4" t="s">
        <v>77</v>
      </c>
      <c r="D448" s="4" t="s">
        <v>367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368</v>
      </c>
      <c r="B449" s="4" t="s">
        <v>67</v>
      </c>
      <c r="C449" s="4" t="s">
        <v>77</v>
      </c>
      <c r="D449" s="4" t="s">
        <v>369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372</v>
      </c>
      <c r="B450" s="4" t="s">
        <v>67</v>
      </c>
      <c r="C450" s="4" t="s">
        <v>77</v>
      </c>
      <c r="D450" s="4" t="s">
        <v>373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32</v>
      </c>
      <c r="B451" s="4" t="s">
        <v>67</v>
      </c>
      <c r="C451" s="4" t="s">
        <v>33</v>
      </c>
      <c r="D451" s="4" t="s">
        <v>337</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34</v>
      </c>
      <c r="B452" s="4" t="s">
        <v>67</v>
      </c>
      <c r="C452" s="4" t="s">
        <v>35</v>
      </c>
      <c r="D452" s="4" t="s">
        <v>337</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366</v>
      </c>
      <c r="B453" s="4" t="s">
        <v>67</v>
      </c>
      <c r="C453" s="4" t="s">
        <v>35</v>
      </c>
      <c r="D453" s="4" t="s">
        <v>367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368</v>
      </c>
      <c r="B454" s="4" t="s">
        <v>67</v>
      </c>
      <c r="C454" s="4" t="s">
        <v>35</v>
      </c>
      <c r="D454" s="4" t="s">
        <v>369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372</v>
      </c>
      <c r="B455" s="4" t="s">
        <v>67</v>
      </c>
      <c r="C455" s="4" t="s">
        <v>35</v>
      </c>
      <c r="D455" s="4" t="s">
        <v>373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78</v>
      </c>
      <c r="B456" s="4" t="s">
        <v>79</v>
      </c>
      <c r="C456" s="4" t="s">
        <v>339</v>
      </c>
      <c r="D456" s="4" t="s">
        <v>337</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600</v>
      </c>
      <c r="B457" s="4" t="s">
        <v>79</v>
      </c>
      <c r="C457" s="4" t="s">
        <v>601</v>
      </c>
      <c r="D457" s="4" t="s">
        <v>337</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54</v>
      </c>
      <c r="B458" s="4" t="s">
        <v>79</v>
      </c>
      <c r="C458" s="4" t="s">
        <v>55</v>
      </c>
      <c r="D458" s="4" t="s">
        <v>337</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80</v>
      </c>
      <c r="B459" s="4" t="s">
        <v>79</v>
      </c>
      <c r="C459" s="4" t="s">
        <v>81</v>
      </c>
      <c r="D459" s="4" t="s">
        <v>337</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348</v>
      </c>
      <c r="B460" s="4" t="s">
        <v>79</v>
      </c>
      <c r="C460" s="4" t="s">
        <v>81</v>
      </c>
      <c r="D460" s="4" t="s">
        <v>349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417</v>
      </c>
      <c r="B461" s="4" t="s">
        <v>79</v>
      </c>
      <c r="C461" s="4" t="s">
        <v>81</v>
      </c>
      <c r="D461" s="4" t="s">
        <v>418</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419</v>
      </c>
      <c r="B462" s="4" t="s">
        <v>79</v>
      </c>
      <c r="C462" s="4" t="s">
        <v>81</v>
      </c>
      <c r="D462" s="4" t="s">
        <v>420</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80</v>
      </c>
      <c r="B463" s="4" t="s">
        <v>79</v>
      </c>
      <c r="C463" s="4" t="s">
        <v>82</v>
      </c>
      <c r="D463" s="4" t="s">
        <v>337</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348</v>
      </c>
      <c r="B464" s="4" t="s">
        <v>79</v>
      </c>
      <c r="C464" s="4" t="s">
        <v>82</v>
      </c>
      <c r="D464" s="4" t="s">
        <v>349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417</v>
      </c>
      <c r="B465" s="4" t="s">
        <v>79</v>
      </c>
      <c r="C465" s="4" t="s">
        <v>82</v>
      </c>
      <c r="D465" s="4" t="s">
        <v>418</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419</v>
      </c>
      <c r="B466" s="4" t="s">
        <v>79</v>
      </c>
      <c r="C466" s="4" t="s">
        <v>82</v>
      </c>
      <c r="D466" s="4" t="s">
        <v>420</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421</v>
      </c>
      <c r="B467" s="4" t="s">
        <v>79</v>
      </c>
      <c r="C467" s="4" t="s">
        <v>82</v>
      </c>
      <c r="D467" s="4" t="s">
        <v>422</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366</v>
      </c>
      <c r="B468" s="4" t="s">
        <v>79</v>
      </c>
      <c r="C468" s="4" t="s">
        <v>82</v>
      </c>
      <c r="D468" s="4" t="s">
        <v>367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368</v>
      </c>
      <c r="B469" s="4" t="s">
        <v>79</v>
      </c>
      <c r="C469" s="4" t="s">
        <v>82</v>
      </c>
      <c r="D469" s="4" t="s">
        <v>369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370</v>
      </c>
      <c r="B470" s="4" t="s">
        <v>79</v>
      </c>
      <c r="C470" s="4" t="s">
        <v>82</v>
      </c>
      <c r="D470" s="4" t="s">
        <v>371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372</v>
      </c>
      <c r="B471" s="4" t="s">
        <v>79</v>
      </c>
      <c r="C471" s="4" t="s">
        <v>82</v>
      </c>
      <c r="D471" s="4" t="s">
        <v>373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374</v>
      </c>
      <c r="B472" s="4" t="s">
        <v>79</v>
      </c>
      <c r="C472" s="4" t="s">
        <v>82</v>
      </c>
      <c r="D472" s="4" t="s">
        <v>375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376</v>
      </c>
      <c r="B473" s="4" t="s">
        <v>79</v>
      </c>
      <c r="C473" s="4" t="s">
        <v>82</v>
      </c>
      <c r="D473" s="4" t="s">
        <v>377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378</v>
      </c>
      <c r="B474" s="4" t="s">
        <v>79</v>
      </c>
      <c r="C474" s="4" t="s">
        <v>82</v>
      </c>
      <c r="D474" s="4" t="s">
        <v>379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83</v>
      </c>
      <c r="B475" s="4" t="s">
        <v>84</v>
      </c>
      <c r="C475" s="4" t="s">
        <v>339</v>
      </c>
      <c r="D475" s="4" t="s">
        <v>337</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85</v>
      </c>
      <c r="B476" s="4" t="s">
        <v>86</v>
      </c>
      <c r="C476" s="4" t="s">
        <v>339</v>
      </c>
      <c r="D476" s="4" t="s">
        <v>337</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87</v>
      </c>
      <c r="B477" s="4" t="s">
        <v>86</v>
      </c>
      <c r="C477" s="4" t="s">
        <v>88</v>
      </c>
      <c r="D477" s="4" t="s">
        <v>337</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v>
      </c>
      <c r="B478" s="4" t="s">
        <v>86</v>
      </c>
      <c r="C478" s="4" t="s">
        <v>89</v>
      </c>
      <c r="D478" s="4" t="s">
        <v>337</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36</v>
      </c>
      <c r="B479" s="4" t="s">
        <v>86</v>
      </c>
      <c r="C479" s="4" t="s">
        <v>89</v>
      </c>
      <c r="D479" s="4" t="s">
        <v>37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38</v>
      </c>
      <c r="B480" s="4" t="s">
        <v>86</v>
      </c>
      <c r="C480" s="4" t="s">
        <v>89</v>
      </c>
      <c r="D480" s="4" t="s">
        <v>39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90</v>
      </c>
      <c r="B481" s="4" t="s">
        <v>86</v>
      </c>
      <c r="C481" s="4" t="s">
        <v>89</v>
      </c>
      <c r="D481" s="4" t="s">
        <v>91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92</v>
      </c>
      <c r="B482" s="4" t="s">
        <v>86</v>
      </c>
      <c r="C482" s="4" t="s">
        <v>93</v>
      </c>
      <c r="D482" s="4" t="s">
        <v>337</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366</v>
      </c>
      <c r="B483" s="4" t="s">
        <v>86</v>
      </c>
      <c r="C483" s="4" t="s">
        <v>93</v>
      </c>
      <c r="D483" s="4" t="s">
        <v>367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368</v>
      </c>
      <c r="B484" s="4" t="s">
        <v>86</v>
      </c>
      <c r="C484" s="4" t="s">
        <v>93</v>
      </c>
      <c r="D484" s="4" t="s">
        <v>369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372</v>
      </c>
      <c r="B485" s="4" t="s">
        <v>86</v>
      </c>
      <c r="C485" s="4" t="s">
        <v>93</v>
      </c>
      <c r="D485" s="4" t="s">
        <v>373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94</v>
      </c>
      <c r="B486" s="4" t="s">
        <v>86</v>
      </c>
      <c r="C486" s="4" t="s">
        <v>95</v>
      </c>
      <c r="D486" s="4" t="s">
        <v>337</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36</v>
      </c>
      <c r="B487" s="4" t="s">
        <v>86</v>
      </c>
      <c r="C487" s="4" t="s">
        <v>95</v>
      </c>
      <c r="D487" s="4" t="s">
        <v>37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38</v>
      </c>
      <c r="B488" s="4" t="s">
        <v>86</v>
      </c>
      <c r="C488" s="4" t="s">
        <v>95</v>
      </c>
      <c r="D488" s="4" t="s">
        <v>39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90</v>
      </c>
      <c r="B489" s="4" t="s">
        <v>86</v>
      </c>
      <c r="C489" s="4" t="s">
        <v>95</v>
      </c>
      <c r="D489" s="4" t="s">
        <v>91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96</v>
      </c>
      <c r="B490" s="4" t="s">
        <v>97</v>
      </c>
      <c r="C490" s="4" t="s">
        <v>339</v>
      </c>
      <c r="D490" s="4" t="s">
        <v>337</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98</v>
      </c>
      <c r="B491" s="4" t="s">
        <v>99</v>
      </c>
      <c r="C491" s="4" t="s">
        <v>339</v>
      </c>
      <c r="D491" s="4" t="s">
        <v>337</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458</v>
      </c>
      <c r="B492" s="4" t="s">
        <v>99</v>
      </c>
      <c r="C492" s="4" t="s">
        <v>459</v>
      </c>
      <c r="D492" s="4" t="s">
        <v>337</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464</v>
      </c>
      <c r="B493" s="4" t="s">
        <v>99</v>
      </c>
      <c r="C493" s="4" t="s">
        <v>465</v>
      </c>
      <c r="D493" s="4" t="s">
        <v>337</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100</v>
      </c>
      <c r="B494" s="4" t="s">
        <v>99</v>
      </c>
      <c r="C494" s="4" t="s">
        <v>101</v>
      </c>
      <c r="D494" s="4" t="s">
        <v>337</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348</v>
      </c>
      <c r="B495" s="4" t="s">
        <v>99</v>
      </c>
      <c r="C495" s="4" t="s">
        <v>101</v>
      </c>
      <c r="D495" s="4" t="s">
        <v>349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417</v>
      </c>
      <c r="B496" s="4" t="s">
        <v>99</v>
      </c>
      <c r="C496" s="4" t="s">
        <v>101</v>
      </c>
      <c r="D496" s="4" t="s">
        <v>418</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419</v>
      </c>
      <c r="B497" s="4" t="s">
        <v>99</v>
      </c>
      <c r="C497" s="4" t="s">
        <v>101</v>
      </c>
      <c r="D497" s="4" t="s">
        <v>420</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421</v>
      </c>
      <c r="B498" s="4" t="s">
        <v>99</v>
      </c>
      <c r="C498" s="4" t="s">
        <v>101</v>
      </c>
      <c r="D498" s="4" t="s">
        <v>422</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366</v>
      </c>
      <c r="B499" s="4" t="s">
        <v>99</v>
      </c>
      <c r="C499" s="4" t="s">
        <v>101</v>
      </c>
      <c r="D499" s="4" t="s">
        <v>367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368</v>
      </c>
      <c r="B500" s="4" t="s">
        <v>99</v>
      </c>
      <c r="C500" s="4" t="s">
        <v>101</v>
      </c>
      <c r="D500" s="4" t="s">
        <v>369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372</v>
      </c>
      <c r="B501" s="4" t="s">
        <v>99</v>
      </c>
      <c r="C501" s="4" t="s">
        <v>101</v>
      </c>
      <c r="D501" s="4" t="s">
        <v>373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374</v>
      </c>
      <c r="B502" s="4" t="s">
        <v>99</v>
      </c>
      <c r="C502" s="4" t="s">
        <v>101</v>
      </c>
      <c r="D502" s="4" t="s">
        <v>375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376</v>
      </c>
      <c r="B503" s="4" t="s">
        <v>99</v>
      </c>
      <c r="C503" s="4" t="s">
        <v>101</v>
      </c>
      <c r="D503" s="4" t="s">
        <v>377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378</v>
      </c>
      <c r="B504" s="4" t="s">
        <v>99</v>
      </c>
      <c r="C504" s="4" t="s">
        <v>101</v>
      </c>
      <c r="D504" s="4" t="s">
        <v>379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472</v>
      </c>
      <c r="B505" s="4" t="s">
        <v>99</v>
      </c>
      <c r="C505" s="4" t="s">
        <v>473</v>
      </c>
      <c r="D505" s="4" t="s">
        <v>337</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511</v>
      </c>
      <c r="B506" s="4" t="s">
        <v>99</v>
      </c>
      <c r="C506" s="4" t="s">
        <v>473</v>
      </c>
      <c r="D506" s="4" t="s">
        <v>512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513</v>
      </c>
      <c r="B507" s="4" t="s">
        <v>99</v>
      </c>
      <c r="C507" s="4" t="s">
        <v>473</v>
      </c>
      <c r="D507" s="4" t="s">
        <v>514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517</v>
      </c>
      <c r="B508" s="4" t="s">
        <v>99</v>
      </c>
      <c r="C508" s="4" t="s">
        <v>473</v>
      </c>
      <c r="D508" s="4" t="s">
        <v>518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102</v>
      </c>
      <c r="B509" s="4" t="s">
        <v>99</v>
      </c>
      <c r="C509" s="4" t="s">
        <v>473</v>
      </c>
      <c r="D509" s="4" t="s">
        <v>103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104</v>
      </c>
      <c r="B510" s="4" t="s">
        <v>99</v>
      </c>
      <c r="C510" s="4" t="s">
        <v>473</v>
      </c>
      <c r="D510" s="4" t="s">
        <v>105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555</v>
      </c>
      <c r="B511" s="4" t="s">
        <v>99</v>
      </c>
      <c r="C511" s="4" t="s">
        <v>556</v>
      </c>
      <c r="D511" s="4" t="s">
        <v>337</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557</v>
      </c>
      <c r="B512" s="4" t="s">
        <v>99</v>
      </c>
      <c r="C512" s="4" t="s">
        <v>558</v>
      </c>
      <c r="D512" s="4" t="s">
        <v>337</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106</v>
      </c>
      <c r="B513" s="4" t="s">
        <v>99</v>
      </c>
      <c r="C513" s="4" t="s">
        <v>107</v>
      </c>
      <c r="D513" s="4" t="s">
        <v>337</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511</v>
      </c>
      <c r="B514" s="4" t="s">
        <v>99</v>
      </c>
      <c r="C514" s="4" t="s">
        <v>107</v>
      </c>
      <c r="D514" s="4" t="s">
        <v>512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513</v>
      </c>
      <c r="B515" s="4" t="s">
        <v>99</v>
      </c>
      <c r="C515" s="4" t="s">
        <v>107</v>
      </c>
      <c r="D515" s="4" t="s">
        <v>514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515</v>
      </c>
      <c r="B516" s="4" t="s">
        <v>99</v>
      </c>
      <c r="C516" s="4" t="s">
        <v>107</v>
      </c>
      <c r="D516" s="4" t="s">
        <v>516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102</v>
      </c>
      <c r="B517" s="4" t="s">
        <v>99</v>
      </c>
      <c r="C517" s="4" t="s">
        <v>107</v>
      </c>
      <c r="D517" s="4" t="s">
        <v>103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108</v>
      </c>
      <c r="B518" s="4" t="s">
        <v>99</v>
      </c>
      <c r="C518" s="4" t="s">
        <v>107</v>
      </c>
      <c r="D518" s="4" t="s">
        <v>109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110</v>
      </c>
      <c r="B519" s="4" t="s">
        <v>99</v>
      </c>
      <c r="C519" s="4" t="s">
        <v>111</v>
      </c>
      <c r="D519" s="4" t="s">
        <v>337</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511</v>
      </c>
      <c r="B520" s="4" t="s">
        <v>99</v>
      </c>
      <c r="C520" s="4" t="s">
        <v>111</v>
      </c>
      <c r="D520" s="4" t="s">
        <v>512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513</v>
      </c>
      <c r="B521" s="4" t="s">
        <v>99</v>
      </c>
      <c r="C521" s="4" t="s">
        <v>111</v>
      </c>
      <c r="D521" s="4" t="s">
        <v>514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515</v>
      </c>
      <c r="B522" s="4" t="s">
        <v>99</v>
      </c>
      <c r="C522" s="4" t="s">
        <v>111</v>
      </c>
      <c r="D522" s="4" t="s">
        <v>516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102</v>
      </c>
      <c r="B523" s="4" t="s">
        <v>99</v>
      </c>
      <c r="C523" s="4" t="s">
        <v>111</v>
      </c>
      <c r="D523" s="4" t="s">
        <v>103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108</v>
      </c>
      <c r="B524" s="4" t="s">
        <v>99</v>
      </c>
      <c r="C524" s="4" t="s">
        <v>111</v>
      </c>
      <c r="D524" s="4" t="s">
        <v>109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112</v>
      </c>
      <c r="B525" s="4" t="s">
        <v>99</v>
      </c>
      <c r="C525" s="4" t="s">
        <v>113</v>
      </c>
      <c r="D525" s="4" t="s">
        <v>337</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511</v>
      </c>
      <c r="B526" s="4" t="s">
        <v>99</v>
      </c>
      <c r="C526" s="4" t="s">
        <v>113</v>
      </c>
      <c r="D526" s="4" t="s">
        <v>512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513</v>
      </c>
      <c r="B527" s="4" t="s">
        <v>99</v>
      </c>
      <c r="C527" s="4" t="s">
        <v>113</v>
      </c>
      <c r="D527" s="4" t="s">
        <v>514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515</v>
      </c>
      <c r="B528" s="4" t="s">
        <v>99</v>
      </c>
      <c r="C528" s="4" t="s">
        <v>113</v>
      </c>
      <c r="D528" s="4" t="s">
        <v>516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102</v>
      </c>
      <c r="B529" s="4" t="s">
        <v>99</v>
      </c>
      <c r="C529" s="4" t="s">
        <v>113</v>
      </c>
      <c r="D529" s="4" t="s">
        <v>103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108</v>
      </c>
      <c r="B530" s="4" t="s">
        <v>99</v>
      </c>
      <c r="C530" s="4" t="s">
        <v>113</v>
      </c>
      <c r="D530" s="4" t="s">
        <v>109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116</v>
      </c>
      <c r="B531" s="4" t="s">
        <v>99</v>
      </c>
      <c r="C531" s="4" t="s">
        <v>117</v>
      </c>
      <c r="D531" s="4" t="s">
        <v>337</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511</v>
      </c>
      <c r="B532" s="4" t="s">
        <v>99</v>
      </c>
      <c r="C532" s="4" t="s">
        <v>117</v>
      </c>
      <c r="D532" s="4" t="s">
        <v>512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102</v>
      </c>
      <c r="B533" s="4" t="s">
        <v>99</v>
      </c>
      <c r="C533" s="4" t="s">
        <v>117</v>
      </c>
      <c r="D533" s="4" t="s">
        <v>103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104</v>
      </c>
      <c r="B534" s="4" t="s">
        <v>99</v>
      </c>
      <c r="C534" s="4" t="s">
        <v>117</v>
      </c>
      <c r="D534" s="4" t="s">
        <v>105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118</v>
      </c>
      <c r="B535" s="4" t="s">
        <v>99</v>
      </c>
      <c r="C535" s="4" t="s">
        <v>119</v>
      </c>
      <c r="D535" s="4" t="s">
        <v>337</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366</v>
      </c>
      <c r="B536" s="4" t="s">
        <v>99</v>
      </c>
      <c r="C536" s="4" t="s">
        <v>119</v>
      </c>
      <c r="D536" s="4" t="s">
        <v>367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368</v>
      </c>
      <c r="B537" s="4" t="s">
        <v>99</v>
      </c>
      <c r="C537" s="4" t="s">
        <v>119</v>
      </c>
      <c r="D537" s="4" t="s">
        <v>369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372</v>
      </c>
      <c r="B538" s="4" t="s">
        <v>99</v>
      </c>
      <c r="C538" s="4" t="s">
        <v>119</v>
      </c>
      <c r="D538" s="4" t="s">
        <v>373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120</v>
      </c>
      <c r="B539" s="4" t="s">
        <v>99</v>
      </c>
      <c r="C539" s="4" t="s">
        <v>121</v>
      </c>
      <c r="D539" s="4" t="s">
        <v>337</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511</v>
      </c>
      <c r="B540" s="4" t="s">
        <v>99</v>
      </c>
      <c r="C540" s="4" t="s">
        <v>121</v>
      </c>
      <c r="D540" s="4" t="s">
        <v>512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513</v>
      </c>
      <c r="B541" s="4" t="s">
        <v>99</v>
      </c>
      <c r="C541" s="4" t="s">
        <v>121</v>
      </c>
      <c r="D541" s="4" t="s">
        <v>514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517</v>
      </c>
      <c r="B542" s="4" t="s">
        <v>99</v>
      </c>
      <c r="C542" s="4" t="s">
        <v>121</v>
      </c>
      <c r="D542" s="4" t="s">
        <v>518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102</v>
      </c>
      <c r="B543" s="4" t="s">
        <v>99</v>
      </c>
      <c r="C543" s="4" t="s">
        <v>121</v>
      </c>
      <c r="D543" s="4" t="s">
        <v>103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104</v>
      </c>
      <c r="B544" s="4" t="s">
        <v>99</v>
      </c>
      <c r="C544" s="4" t="s">
        <v>121</v>
      </c>
      <c r="D544" s="4" t="s">
        <v>105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122</v>
      </c>
      <c r="B545" s="4" t="s">
        <v>99</v>
      </c>
      <c r="C545" s="4" t="s">
        <v>123</v>
      </c>
      <c r="D545" s="4" t="s">
        <v>337</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124</v>
      </c>
      <c r="B546" s="4" t="s">
        <v>99</v>
      </c>
      <c r="C546" s="4" t="s">
        <v>125</v>
      </c>
      <c r="D546" s="4" t="s">
        <v>337</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511</v>
      </c>
      <c r="B547" s="4" t="s">
        <v>99</v>
      </c>
      <c r="C547" s="4" t="s">
        <v>125</v>
      </c>
      <c r="D547" s="4" t="s">
        <v>512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513</v>
      </c>
      <c r="B548" s="4" t="s">
        <v>99</v>
      </c>
      <c r="C548" s="4" t="s">
        <v>125</v>
      </c>
      <c r="D548" s="4" t="s">
        <v>514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517</v>
      </c>
      <c r="B549" s="4" t="s">
        <v>99</v>
      </c>
      <c r="C549" s="4" t="s">
        <v>125</v>
      </c>
      <c r="D549" s="4" t="s">
        <v>518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126</v>
      </c>
      <c r="B550" s="4" t="s">
        <v>99</v>
      </c>
      <c r="C550" s="4" t="s">
        <v>127</v>
      </c>
      <c r="D550" s="4" t="s">
        <v>337</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511</v>
      </c>
      <c r="B551" s="4" t="s">
        <v>99</v>
      </c>
      <c r="C551" s="4" t="s">
        <v>127</v>
      </c>
      <c r="D551" s="4" t="s">
        <v>512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513</v>
      </c>
      <c r="B552" s="4" t="s">
        <v>99</v>
      </c>
      <c r="C552" s="4" t="s">
        <v>127</v>
      </c>
      <c r="D552" s="4" t="s">
        <v>514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517</v>
      </c>
      <c r="B553" s="4" t="s">
        <v>99</v>
      </c>
      <c r="C553" s="4" t="s">
        <v>127</v>
      </c>
      <c r="D553" s="4" t="s">
        <v>518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102</v>
      </c>
      <c r="B554" s="4" t="s">
        <v>99</v>
      </c>
      <c r="C554" s="4" t="s">
        <v>127</v>
      </c>
      <c r="D554" s="4" t="s">
        <v>103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104</v>
      </c>
      <c r="B555" s="4" t="s">
        <v>99</v>
      </c>
      <c r="C555" s="4" t="s">
        <v>127</v>
      </c>
      <c r="D555" s="4" t="s">
        <v>105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128</v>
      </c>
      <c r="B556" s="4" t="s">
        <v>99</v>
      </c>
      <c r="C556" s="4" t="s">
        <v>129</v>
      </c>
      <c r="D556" s="4" t="s">
        <v>337</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511</v>
      </c>
      <c r="B557" s="4" t="s">
        <v>99</v>
      </c>
      <c r="C557" s="4" t="s">
        <v>129</v>
      </c>
      <c r="D557" s="4" t="s">
        <v>512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513</v>
      </c>
      <c r="B558" s="4" t="s">
        <v>99</v>
      </c>
      <c r="C558" s="4" t="s">
        <v>129</v>
      </c>
      <c r="D558" s="4" t="s">
        <v>514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517</v>
      </c>
      <c r="B559" s="4" t="s">
        <v>99</v>
      </c>
      <c r="C559" s="4" t="s">
        <v>129</v>
      </c>
      <c r="D559" s="4" t="s">
        <v>518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132</v>
      </c>
      <c r="B560" s="4" t="s">
        <v>99</v>
      </c>
      <c r="C560" s="4" t="s">
        <v>133</v>
      </c>
      <c r="D560" s="4" t="s">
        <v>337</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134</v>
      </c>
      <c r="B561" s="4" t="s">
        <v>99</v>
      </c>
      <c r="C561" s="4" t="s">
        <v>135</v>
      </c>
      <c r="D561" s="4" t="s">
        <v>337</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366</v>
      </c>
      <c r="B562" s="4" t="s">
        <v>99</v>
      </c>
      <c r="C562" s="4" t="s">
        <v>135</v>
      </c>
      <c r="D562" s="4" t="s">
        <v>367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368</v>
      </c>
      <c r="B563" s="4" t="s">
        <v>99</v>
      </c>
      <c r="C563" s="4" t="s">
        <v>135</v>
      </c>
      <c r="D563" s="4" t="s">
        <v>369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372</v>
      </c>
      <c r="B564" s="4" t="s">
        <v>99</v>
      </c>
      <c r="C564" s="4" t="s">
        <v>135</v>
      </c>
      <c r="D564" s="4" t="s">
        <v>373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58</v>
      </c>
      <c r="B565" s="4" t="s">
        <v>99</v>
      </c>
      <c r="C565" s="4" t="s">
        <v>59</v>
      </c>
      <c r="D565" s="4" t="s">
        <v>337</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136</v>
      </c>
      <c r="B566" s="4" t="s">
        <v>99</v>
      </c>
      <c r="C566" s="4" t="s">
        <v>137</v>
      </c>
      <c r="D566" s="4" t="s">
        <v>337</v>
      </c>
      <c r="E566" s="4"/>
      <c r="F566" s="4"/>
      <c r="G566" s="4"/>
      <c r="H566" s="4"/>
      <c r="I566" s="11">
        <v>0</v>
      </c>
      <c r="J566" s="12">
        <v>0</v>
      </c>
      <c r="K566" s="12">
        <v>0</v>
      </c>
      <c r="L566" s="12">
        <v>0</v>
      </c>
      <c r="M566" s="12">
        <v>0</v>
      </c>
      <c r="N566" s="12">
        <v>0</v>
      </c>
      <c r="O566" s="12">
        <v>0</v>
      </c>
      <c r="P566" s="11">
        <v>500000</v>
      </c>
      <c r="Q566" s="19">
        <v>500000</v>
      </c>
    </row>
    <row r="567" spans="1:17" ht="15" outlineLevel="4">
      <c r="A567" s="10" t="s">
        <v>138</v>
      </c>
      <c r="B567" s="4" t="s">
        <v>99</v>
      </c>
      <c r="C567" s="4" t="s">
        <v>139</v>
      </c>
      <c r="D567" s="4" t="s">
        <v>337</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511</v>
      </c>
      <c r="B568" s="4" t="s">
        <v>99</v>
      </c>
      <c r="C568" s="4" t="s">
        <v>139</v>
      </c>
      <c r="D568" s="4" t="s">
        <v>512</v>
      </c>
      <c r="E568" s="4"/>
      <c r="F568" s="4"/>
      <c r="G568" s="4"/>
      <c r="H568" s="4"/>
      <c r="I568" s="11">
        <v>0</v>
      </c>
      <c r="J568" s="12">
        <v>0</v>
      </c>
      <c r="K568" s="12">
        <v>0</v>
      </c>
      <c r="L568" s="12">
        <v>0</v>
      </c>
      <c r="M568" s="12">
        <v>0</v>
      </c>
      <c r="N568" s="12">
        <v>0</v>
      </c>
      <c r="O568" s="12">
        <v>0</v>
      </c>
      <c r="P568" s="11">
        <v>500000</v>
      </c>
      <c r="Q568" s="19">
        <v>500000</v>
      </c>
    </row>
    <row r="569" spans="1:17" ht="15" outlineLevel="6">
      <c r="A569" s="10" t="s">
        <v>513</v>
      </c>
      <c r="B569" s="4" t="s">
        <v>99</v>
      </c>
      <c r="C569" s="4" t="s">
        <v>139</v>
      </c>
      <c r="D569" s="4" t="s">
        <v>514</v>
      </c>
      <c r="E569" s="4"/>
      <c r="F569" s="4"/>
      <c r="G569" s="4"/>
      <c r="H569" s="4"/>
      <c r="I569" s="11">
        <v>0</v>
      </c>
      <c r="J569" s="12">
        <v>0</v>
      </c>
      <c r="K569" s="12">
        <v>0</v>
      </c>
      <c r="L569" s="12">
        <v>0</v>
      </c>
      <c r="M569" s="12">
        <v>0</v>
      </c>
      <c r="N569" s="12">
        <v>0</v>
      </c>
      <c r="O569" s="12">
        <v>0</v>
      </c>
      <c r="P569" s="11">
        <v>500000</v>
      </c>
      <c r="Q569" s="19">
        <v>500000</v>
      </c>
    </row>
    <row r="570" spans="1:17" ht="15" outlineLevel="7">
      <c r="A570" s="10" t="s">
        <v>517</v>
      </c>
      <c r="B570" s="4" t="s">
        <v>99</v>
      </c>
      <c r="C570" s="4" t="s">
        <v>139</v>
      </c>
      <c r="D570" s="4" t="s">
        <v>518</v>
      </c>
      <c r="E570" s="4"/>
      <c r="F570" s="4"/>
      <c r="G570" s="4"/>
      <c r="H570" s="4"/>
      <c r="I570" s="11">
        <v>0</v>
      </c>
      <c r="J570" s="12">
        <v>0</v>
      </c>
      <c r="K570" s="12">
        <v>0</v>
      </c>
      <c r="L570" s="12">
        <v>0</v>
      </c>
      <c r="M570" s="12">
        <v>0</v>
      </c>
      <c r="N570" s="12">
        <v>0</v>
      </c>
      <c r="O570" s="12">
        <v>0</v>
      </c>
      <c r="P570" s="11">
        <v>500000</v>
      </c>
      <c r="Q570" s="19">
        <v>500000</v>
      </c>
    </row>
    <row r="571" spans="1:17" ht="15" outlineLevel="1">
      <c r="A571" s="10" t="s">
        <v>140</v>
      </c>
      <c r="B571" s="4" t="s">
        <v>141</v>
      </c>
      <c r="C571" s="4" t="s">
        <v>339</v>
      </c>
      <c r="D571" s="4" t="s">
        <v>337</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458</v>
      </c>
      <c r="B572" s="4" t="s">
        <v>141</v>
      </c>
      <c r="C572" s="4" t="s">
        <v>459</v>
      </c>
      <c r="D572" s="4" t="s">
        <v>337</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464</v>
      </c>
      <c r="B573" s="4" t="s">
        <v>141</v>
      </c>
      <c r="C573" s="4" t="s">
        <v>465</v>
      </c>
      <c r="D573" s="4" t="s">
        <v>337</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100</v>
      </c>
      <c r="B574" s="4" t="s">
        <v>141</v>
      </c>
      <c r="C574" s="4" t="s">
        <v>101</v>
      </c>
      <c r="D574" s="4" t="s">
        <v>337</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348</v>
      </c>
      <c r="B575" s="4" t="s">
        <v>141</v>
      </c>
      <c r="C575" s="4" t="s">
        <v>101</v>
      </c>
      <c r="D575" s="4" t="s">
        <v>349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417</v>
      </c>
      <c r="B576" s="4" t="s">
        <v>141</v>
      </c>
      <c r="C576" s="4" t="s">
        <v>101</v>
      </c>
      <c r="D576" s="4" t="s">
        <v>418</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419</v>
      </c>
      <c r="B577" s="4" t="s">
        <v>141</v>
      </c>
      <c r="C577" s="4" t="s">
        <v>101</v>
      </c>
      <c r="D577" s="4" t="s">
        <v>420</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366</v>
      </c>
      <c r="B578" s="4" t="s">
        <v>141</v>
      </c>
      <c r="C578" s="4" t="s">
        <v>101</v>
      </c>
      <c r="D578" s="4" t="s">
        <v>367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368</v>
      </c>
      <c r="B579" s="4" t="s">
        <v>141</v>
      </c>
      <c r="C579" s="4" t="s">
        <v>101</v>
      </c>
      <c r="D579" s="4" t="s">
        <v>369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372</v>
      </c>
      <c r="B580" s="4" t="s">
        <v>141</v>
      </c>
      <c r="C580" s="4" t="s">
        <v>101</v>
      </c>
      <c r="D580" s="4" t="s">
        <v>373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472</v>
      </c>
      <c r="B581" s="4" t="s">
        <v>141</v>
      </c>
      <c r="C581" s="4" t="s">
        <v>473</v>
      </c>
      <c r="D581" s="4" t="s">
        <v>337</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511</v>
      </c>
      <c r="B582" s="4" t="s">
        <v>141</v>
      </c>
      <c r="C582" s="4" t="s">
        <v>473</v>
      </c>
      <c r="D582" s="4" t="s">
        <v>512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513</v>
      </c>
      <c r="B583" s="4" t="s">
        <v>141</v>
      </c>
      <c r="C583" s="4" t="s">
        <v>473</v>
      </c>
      <c r="D583" s="4" t="s">
        <v>514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517</v>
      </c>
      <c r="B584" s="4" t="s">
        <v>141</v>
      </c>
      <c r="C584" s="4" t="s">
        <v>473</v>
      </c>
      <c r="D584" s="4" t="s">
        <v>518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102</v>
      </c>
      <c r="B585" s="4" t="s">
        <v>141</v>
      </c>
      <c r="C585" s="4" t="s">
        <v>473</v>
      </c>
      <c r="D585" s="4" t="s">
        <v>103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104</v>
      </c>
      <c r="B586" s="4" t="s">
        <v>141</v>
      </c>
      <c r="C586" s="4" t="s">
        <v>473</v>
      </c>
      <c r="D586" s="4" t="s">
        <v>105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555</v>
      </c>
      <c r="B587" s="4" t="s">
        <v>141</v>
      </c>
      <c r="C587" s="4" t="s">
        <v>556</v>
      </c>
      <c r="D587" s="4" t="s">
        <v>337</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557</v>
      </c>
      <c r="B588" s="4" t="s">
        <v>141</v>
      </c>
      <c r="C588" s="4" t="s">
        <v>558</v>
      </c>
      <c r="D588" s="4" t="s">
        <v>337</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144</v>
      </c>
      <c r="B589" s="4" t="s">
        <v>141</v>
      </c>
      <c r="C589" s="4" t="s">
        <v>145</v>
      </c>
      <c r="D589" s="4" t="s">
        <v>337</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511</v>
      </c>
      <c r="B590" s="4" t="s">
        <v>141</v>
      </c>
      <c r="C590" s="4" t="s">
        <v>145</v>
      </c>
      <c r="D590" s="4" t="s">
        <v>512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513</v>
      </c>
      <c r="B591" s="4" t="s">
        <v>141</v>
      </c>
      <c r="C591" s="4" t="s">
        <v>145</v>
      </c>
      <c r="D591" s="4" t="s">
        <v>514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515</v>
      </c>
      <c r="B592" s="4" t="s">
        <v>141</v>
      </c>
      <c r="C592" s="4" t="s">
        <v>145</v>
      </c>
      <c r="D592" s="4" t="s">
        <v>516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102</v>
      </c>
      <c r="B593" s="4" t="s">
        <v>141</v>
      </c>
      <c r="C593" s="4" t="s">
        <v>145</v>
      </c>
      <c r="D593" s="4" t="s">
        <v>103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108</v>
      </c>
      <c r="B594" s="4" t="s">
        <v>141</v>
      </c>
      <c r="C594" s="4" t="s">
        <v>145</v>
      </c>
      <c r="D594" s="4" t="s">
        <v>109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146</v>
      </c>
      <c r="B595" s="4" t="s">
        <v>141</v>
      </c>
      <c r="C595" s="4" t="s">
        <v>147</v>
      </c>
      <c r="D595" s="4" t="s">
        <v>337</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511</v>
      </c>
      <c r="B596" s="4" t="s">
        <v>141</v>
      </c>
      <c r="C596" s="4" t="s">
        <v>147</v>
      </c>
      <c r="D596" s="4" t="s">
        <v>512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513</v>
      </c>
      <c r="B597" s="4" t="s">
        <v>141</v>
      </c>
      <c r="C597" s="4" t="s">
        <v>147</v>
      </c>
      <c r="D597" s="4" t="s">
        <v>514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515</v>
      </c>
      <c r="B598" s="4" t="s">
        <v>141</v>
      </c>
      <c r="C598" s="4" t="s">
        <v>147</v>
      </c>
      <c r="D598" s="4" t="s">
        <v>516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102</v>
      </c>
      <c r="B599" s="4" t="s">
        <v>141</v>
      </c>
      <c r="C599" s="4" t="s">
        <v>147</v>
      </c>
      <c r="D599" s="4" t="s">
        <v>103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108</v>
      </c>
      <c r="B600" s="4" t="s">
        <v>141</v>
      </c>
      <c r="C600" s="4" t="s">
        <v>147</v>
      </c>
      <c r="D600" s="4" t="s">
        <v>109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106</v>
      </c>
      <c r="B601" s="4" t="s">
        <v>141</v>
      </c>
      <c r="C601" s="4" t="s">
        <v>107</v>
      </c>
      <c r="D601" s="4" t="s">
        <v>337</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511</v>
      </c>
      <c r="B602" s="4" t="s">
        <v>141</v>
      </c>
      <c r="C602" s="4" t="s">
        <v>107</v>
      </c>
      <c r="D602" s="4" t="s">
        <v>512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513</v>
      </c>
      <c r="B603" s="4" t="s">
        <v>141</v>
      </c>
      <c r="C603" s="4" t="s">
        <v>107</v>
      </c>
      <c r="D603" s="4" t="s">
        <v>514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515</v>
      </c>
      <c r="B604" s="4" t="s">
        <v>141</v>
      </c>
      <c r="C604" s="4" t="s">
        <v>107</v>
      </c>
      <c r="D604" s="4" t="s">
        <v>516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102</v>
      </c>
      <c r="B605" s="4" t="s">
        <v>141</v>
      </c>
      <c r="C605" s="4" t="s">
        <v>107</v>
      </c>
      <c r="D605" s="4" t="s">
        <v>103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108</v>
      </c>
      <c r="B606" s="4" t="s">
        <v>141</v>
      </c>
      <c r="C606" s="4" t="s">
        <v>107</v>
      </c>
      <c r="D606" s="4" t="s">
        <v>109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149</v>
      </c>
      <c r="B607" s="4" t="s">
        <v>141</v>
      </c>
      <c r="C607" s="4" t="s">
        <v>150</v>
      </c>
      <c r="D607" s="4" t="s">
        <v>337</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511</v>
      </c>
      <c r="B608" s="4" t="s">
        <v>141</v>
      </c>
      <c r="C608" s="4" t="s">
        <v>150</v>
      </c>
      <c r="D608" s="4" t="s">
        <v>512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513</v>
      </c>
      <c r="B609" s="4" t="s">
        <v>141</v>
      </c>
      <c r="C609" s="4" t="s">
        <v>150</v>
      </c>
      <c r="D609" s="4" t="s">
        <v>514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515</v>
      </c>
      <c r="B610" s="4" t="s">
        <v>141</v>
      </c>
      <c r="C610" s="4" t="s">
        <v>150</v>
      </c>
      <c r="D610" s="4" t="s">
        <v>516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102</v>
      </c>
      <c r="B611" s="4" t="s">
        <v>141</v>
      </c>
      <c r="C611" s="4" t="s">
        <v>150</v>
      </c>
      <c r="D611" s="4" t="s">
        <v>103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108</v>
      </c>
      <c r="B612" s="4" t="s">
        <v>141</v>
      </c>
      <c r="C612" s="4" t="s">
        <v>150</v>
      </c>
      <c r="D612" s="4" t="s">
        <v>109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155</v>
      </c>
      <c r="B613" s="4" t="s">
        <v>141</v>
      </c>
      <c r="C613" s="4" t="s">
        <v>156</v>
      </c>
      <c r="D613" s="4" t="s">
        <v>337</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511</v>
      </c>
      <c r="B614" s="4" t="s">
        <v>141</v>
      </c>
      <c r="C614" s="4" t="s">
        <v>156</v>
      </c>
      <c r="D614" s="4" t="s">
        <v>512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513</v>
      </c>
      <c r="B615" s="4" t="s">
        <v>141</v>
      </c>
      <c r="C615" s="4" t="s">
        <v>156</v>
      </c>
      <c r="D615" s="4" t="s">
        <v>514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515</v>
      </c>
      <c r="B616" s="4" t="s">
        <v>141</v>
      </c>
      <c r="C616" s="4" t="s">
        <v>156</v>
      </c>
      <c r="D616" s="4" t="s">
        <v>516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102</v>
      </c>
      <c r="B617" s="4" t="s">
        <v>141</v>
      </c>
      <c r="C617" s="4" t="s">
        <v>156</v>
      </c>
      <c r="D617" s="4" t="s">
        <v>103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108</v>
      </c>
      <c r="B618" s="4" t="s">
        <v>141</v>
      </c>
      <c r="C618" s="4" t="s">
        <v>156</v>
      </c>
      <c r="D618" s="4" t="s">
        <v>109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116</v>
      </c>
      <c r="B619" s="4" t="s">
        <v>141</v>
      </c>
      <c r="C619" s="4" t="s">
        <v>117</v>
      </c>
      <c r="D619" s="4" t="s">
        <v>337</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511</v>
      </c>
      <c r="B620" s="4" t="s">
        <v>141</v>
      </c>
      <c r="C620" s="4" t="s">
        <v>117</v>
      </c>
      <c r="D620" s="4" t="s">
        <v>512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102</v>
      </c>
      <c r="B621" s="4" t="s">
        <v>141</v>
      </c>
      <c r="C621" s="4" t="s">
        <v>117</v>
      </c>
      <c r="D621" s="4" t="s">
        <v>103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104</v>
      </c>
      <c r="B622" s="4" t="s">
        <v>141</v>
      </c>
      <c r="C622" s="4" t="s">
        <v>117</v>
      </c>
      <c r="D622" s="4" t="s">
        <v>105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157</v>
      </c>
      <c r="B623" s="4" t="s">
        <v>141</v>
      </c>
      <c r="C623" s="4" t="s">
        <v>158</v>
      </c>
      <c r="D623" s="4" t="s">
        <v>337</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511</v>
      </c>
      <c r="B624" s="4" t="s">
        <v>141</v>
      </c>
      <c r="C624" s="4" t="s">
        <v>158</v>
      </c>
      <c r="D624" s="4" t="s">
        <v>512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102</v>
      </c>
      <c r="B625" s="4" t="s">
        <v>141</v>
      </c>
      <c r="C625" s="4" t="s">
        <v>158</v>
      </c>
      <c r="D625" s="4" t="s">
        <v>103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104</v>
      </c>
      <c r="B626" s="4" t="s">
        <v>141</v>
      </c>
      <c r="C626" s="4" t="s">
        <v>158</v>
      </c>
      <c r="D626" s="4" t="s">
        <v>105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159</v>
      </c>
      <c r="B627" s="4" t="s">
        <v>141</v>
      </c>
      <c r="C627" s="4" t="s">
        <v>160</v>
      </c>
      <c r="D627" s="4" t="s">
        <v>337</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511</v>
      </c>
      <c r="B628" s="4" t="s">
        <v>141</v>
      </c>
      <c r="C628" s="4" t="s">
        <v>160</v>
      </c>
      <c r="D628" s="4" t="s">
        <v>512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513</v>
      </c>
      <c r="B629" s="4" t="s">
        <v>141</v>
      </c>
      <c r="C629" s="4" t="s">
        <v>160</v>
      </c>
      <c r="D629" s="4" t="s">
        <v>514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517</v>
      </c>
      <c r="B630" s="4" t="s">
        <v>141</v>
      </c>
      <c r="C630" s="4" t="s">
        <v>160</v>
      </c>
      <c r="D630" s="4" t="s">
        <v>518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102</v>
      </c>
      <c r="B631" s="4" t="s">
        <v>141</v>
      </c>
      <c r="C631" s="4" t="s">
        <v>160</v>
      </c>
      <c r="D631" s="4" t="s">
        <v>103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104</v>
      </c>
      <c r="B632" s="4" t="s">
        <v>141</v>
      </c>
      <c r="C632" s="4" t="s">
        <v>160</v>
      </c>
      <c r="D632" s="4" t="s">
        <v>105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122</v>
      </c>
      <c r="B633" s="4" t="s">
        <v>141</v>
      </c>
      <c r="C633" s="4" t="s">
        <v>123</v>
      </c>
      <c r="D633" s="4" t="s">
        <v>337</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161</v>
      </c>
      <c r="B634" s="4" t="s">
        <v>141</v>
      </c>
      <c r="C634" s="4" t="s">
        <v>162</v>
      </c>
      <c r="D634" s="4" t="s">
        <v>337</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511</v>
      </c>
      <c r="B635" s="4" t="s">
        <v>141</v>
      </c>
      <c r="C635" s="4" t="s">
        <v>162</v>
      </c>
      <c r="D635" s="4" t="s">
        <v>512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513</v>
      </c>
      <c r="B636" s="4" t="s">
        <v>141</v>
      </c>
      <c r="C636" s="4" t="s">
        <v>162</v>
      </c>
      <c r="D636" s="4" t="s">
        <v>514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515</v>
      </c>
      <c r="B637" s="4" t="s">
        <v>141</v>
      </c>
      <c r="C637" s="4" t="s">
        <v>162</v>
      </c>
      <c r="D637" s="4" t="s">
        <v>516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102</v>
      </c>
      <c r="B638" s="4" t="s">
        <v>141</v>
      </c>
      <c r="C638" s="4" t="s">
        <v>162</v>
      </c>
      <c r="D638" s="4" t="s">
        <v>103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108</v>
      </c>
      <c r="B639" s="4" t="s">
        <v>141</v>
      </c>
      <c r="C639" s="4" t="s">
        <v>162</v>
      </c>
      <c r="D639" s="4" t="s">
        <v>109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163</v>
      </c>
      <c r="B640" s="4" t="s">
        <v>141</v>
      </c>
      <c r="C640" s="4" t="s">
        <v>164</v>
      </c>
      <c r="D640" s="4" t="s">
        <v>337</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511</v>
      </c>
      <c r="B641" s="4" t="s">
        <v>141</v>
      </c>
      <c r="C641" s="4" t="s">
        <v>164</v>
      </c>
      <c r="D641" s="4" t="s">
        <v>512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513</v>
      </c>
      <c r="B642" s="4" t="s">
        <v>141</v>
      </c>
      <c r="C642" s="4" t="s">
        <v>164</v>
      </c>
      <c r="D642" s="4" t="s">
        <v>514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515</v>
      </c>
      <c r="B643" s="4" t="s">
        <v>141</v>
      </c>
      <c r="C643" s="4" t="s">
        <v>164</v>
      </c>
      <c r="D643" s="4" t="s">
        <v>516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102</v>
      </c>
      <c r="B644" s="4" t="s">
        <v>141</v>
      </c>
      <c r="C644" s="4" t="s">
        <v>164</v>
      </c>
      <c r="D644" s="4" t="s">
        <v>103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108</v>
      </c>
      <c r="B645" s="4" t="s">
        <v>141</v>
      </c>
      <c r="C645" s="4" t="s">
        <v>164</v>
      </c>
      <c r="D645" s="4" t="s">
        <v>109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165</v>
      </c>
      <c r="B646" s="4" t="s">
        <v>141</v>
      </c>
      <c r="C646" s="4" t="s">
        <v>166</v>
      </c>
      <c r="D646" s="4" t="s">
        <v>337</v>
      </c>
      <c r="E646" s="4"/>
      <c r="F646" s="4"/>
      <c r="G646" s="4"/>
      <c r="H646" s="4"/>
      <c r="I646" s="11">
        <v>0</v>
      </c>
      <c r="J646" s="12">
        <v>0</v>
      </c>
      <c r="K646" s="12">
        <v>0</v>
      </c>
      <c r="L646" s="12">
        <v>0</v>
      </c>
      <c r="M646" s="12">
        <v>0</v>
      </c>
      <c r="N646" s="12">
        <v>0</v>
      </c>
      <c r="O646" s="12">
        <v>0</v>
      </c>
      <c r="P646" s="11">
        <v>0</v>
      </c>
      <c r="Q646" s="19">
        <v>1000000</v>
      </c>
    </row>
    <row r="647" spans="1:17" ht="38.25" outlineLevel="5">
      <c r="A647" s="10" t="s">
        <v>511</v>
      </c>
      <c r="B647" s="4" t="s">
        <v>141</v>
      </c>
      <c r="C647" s="4" t="s">
        <v>166</v>
      </c>
      <c r="D647" s="4" t="s">
        <v>512</v>
      </c>
      <c r="E647" s="4"/>
      <c r="F647" s="4"/>
      <c r="G647" s="4"/>
      <c r="H647" s="4"/>
      <c r="I647" s="11">
        <v>0</v>
      </c>
      <c r="J647" s="12">
        <v>0</v>
      </c>
      <c r="K647" s="12">
        <v>0</v>
      </c>
      <c r="L647" s="12">
        <v>0</v>
      </c>
      <c r="M647" s="12">
        <v>0</v>
      </c>
      <c r="N647" s="12">
        <v>0</v>
      </c>
      <c r="O647" s="12">
        <v>0</v>
      </c>
      <c r="P647" s="11">
        <v>0</v>
      </c>
      <c r="Q647" s="19">
        <v>1000000</v>
      </c>
    </row>
    <row r="648" spans="1:17" ht="15" outlineLevel="6">
      <c r="A648" s="10" t="s">
        <v>102</v>
      </c>
      <c r="B648" s="4" t="s">
        <v>141</v>
      </c>
      <c r="C648" s="4" t="s">
        <v>166</v>
      </c>
      <c r="D648" s="4" t="s">
        <v>103</v>
      </c>
      <c r="E648" s="4"/>
      <c r="F648" s="4"/>
      <c r="G648" s="4"/>
      <c r="H648" s="4"/>
      <c r="I648" s="11">
        <v>0</v>
      </c>
      <c r="J648" s="12">
        <v>0</v>
      </c>
      <c r="K648" s="12">
        <v>0</v>
      </c>
      <c r="L648" s="12">
        <v>0</v>
      </c>
      <c r="M648" s="12">
        <v>0</v>
      </c>
      <c r="N648" s="12">
        <v>0</v>
      </c>
      <c r="O648" s="12">
        <v>0</v>
      </c>
      <c r="P648" s="11">
        <v>0</v>
      </c>
      <c r="Q648" s="19">
        <v>1000000</v>
      </c>
    </row>
    <row r="649" spans="1:17" ht="15" outlineLevel="7">
      <c r="A649" s="10" t="s">
        <v>104</v>
      </c>
      <c r="B649" s="4" t="s">
        <v>141</v>
      </c>
      <c r="C649" s="4" t="s">
        <v>166</v>
      </c>
      <c r="D649" s="4" t="s">
        <v>105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124</v>
      </c>
      <c r="B650" s="4" t="s">
        <v>141</v>
      </c>
      <c r="C650" s="4" t="s">
        <v>125</v>
      </c>
      <c r="D650" s="4" t="s">
        <v>337</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511</v>
      </c>
      <c r="B651" s="4" t="s">
        <v>141</v>
      </c>
      <c r="C651" s="4" t="s">
        <v>125</v>
      </c>
      <c r="D651" s="4" t="s">
        <v>512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513</v>
      </c>
      <c r="B652" s="4" t="s">
        <v>141</v>
      </c>
      <c r="C652" s="4" t="s">
        <v>125</v>
      </c>
      <c r="D652" s="4" t="s">
        <v>514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517</v>
      </c>
      <c r="B653" s="4" t="s">
        <v>141</v>
      </c>
      <c r="C653" s="4" t="s">
        <v>125</v>
      </c>
      <c r="D653" s="4" t="s">
        <v>518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102</v>
      </c>
      <c r="B654" s="4" t="s">
        <v>141</v>
      </c>
      <c r="C654" s="4" t="s">
        <v>125</v>
      </c>
      <c r="D654" s="4" t="s">
        <v>103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104</v>
      </c>
      <c r="B655" s="4" t="s">
        <v>141</v>
      </c>
      <c r="C655" s="4" t="s">
        <v>125</v>
      </c>
      <c r="D655" s="4" t="s">
        <v>105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126</v>
      </c>
      <c r="B656" s="4" t="s">
        <v>141</v>
      </c>
      <c r="C656" s="4" t="s">
        <v>127</v>
      </c>
      <c r="D656" s="4" t="s">
        <v>337</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511</v>
      </c>
      <c r="B657" s="4" t="s">
        <v>141</v>
      </c>
      <c r="C657" s="4" t="s">
        <v>127</v>
      </c>
      <c r="D657" s="4" t="s">
        <v>512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513</v>
      </c>
      <c r="B658" s="4" t="s">
        <v>141</v>
      </c>
      <c r="C658" s="4" t="s">
        <v>127</v>
      </c>
      <c r="D658" s="4" t="s">
        <v>514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517</v>
      </c>
      <c r="B659" s="4" t="s">
        <v>141</v>
      </c>
      <c r="C659" s="4" t="s">
        <v>127</v>
      </c>
      <c r="D659" s="4" t="s">
        <v>518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102</v>
      </c>
      <c r="B660" s="4" t="s">
        <v>141</v>
      </c>
      <c r="C660" s="4" t="s">
        <v>127</v>
      </c>
      <c r="D660" s="4" t="s">
        <v>103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104</v>
      </c>
      <c r="B661" s="4" t="s">
        <v>141</v>
      </c>
      <c r="C661" s="4" t="s">
        <v>127</v>
      </c>
      <c r="D661" s="4" t="s">
        <v>105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128</v>
      </c>
      <c r="B662" s="4" t="s">
        <v>141</v>
      </c>
      <c r="C662" s="4" t="s">
        <v>129</v>
      </c>
      <c r="D662" s="4" t="s">
        <v>337</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511</v>
      </c>
      <c r="B663" s="4" t="s">
        <v>141</v>
      </c>
      <c r="C663" s="4" t="s">
        <v>129</v>
      </c>
      <c r="D663" s="4" t="s">
        <v>512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513</v>
      </c>
      <c r="B664" s="4" t="s">
        <v>141</v>
      </c>
      <c r="C664" s="4" t="s">
        <v>129</v>
      </c>
      <c r="D664" s="4" t="s">
        <v>514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517</v>
      </c>
      <c r="B665" s="4" t="s">
        <v>141</v>
      </c>
      <c r="C665" s="4" t="s">
        <v>129</v>
      </c>
      <c r="D665" s="4" t="s">
        <v>518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167</v>
      </c>
      <c r="B666" s="4" t="s">
        <v>141</v>
      </c>
      <c r="C666" s="4" t="s">
        <v>168</v>
      </c>
      <c r="D666" s="4" t="s">
        <v>337</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511</v>
      </c>
      <c r="B667" s="4" t="s">
        <v>141</v>
      </c>
      <c r="C667" s="4" t="s">
        <v>168</v>
      </c>
      <c r="D667" s="4" t="s">
        <v>512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513</v>
      </c>
      <c r="B668" s="4" t="s">
        <v>141</v>
      </c>
      <c r="C668" s="4" t="s">
        <v>168</v>
      </c>
      <c r="D668" s="4" t="s">
        <v>514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517</v>
      </c>
      <c r="B669" s="4" t="s">
        <v>141</v>
      </c>
      <c r="C669" s="4" t="s">
        <v>168</v>
      </c>
      <c r="D669" s="4" t="s">
        <v>518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169</v>
      </c>
      <c r="B670" s="4" t="s">
        <v>141</v>
      </c>
      <c r="C670" s="4" t="s">
        <v>170</v>
      </c>
      <c r="D670" s="4" t="s">
        <v>337</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511</v>
      </c>
      <c r="B671" s="4" t="s">
        <v>141</v>
      </c>
      <c r="C671" s="4" t="s">
        <v>170</v>
      </c>
      <c r="D671" s="4" t="s">
        <v>512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513</v>
      </c>
      <c r="B672" s="4" t="s">
        <v>141</v>
      </c>
      <c r="C672" s="4" t="s">
        <v>170</v>
      </c>
      <c r="D672" s="4" t="s">
        <v>514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515</v>
      </c>
      <c r="B673" s="4" t="s">
        <v>141</v>
      </c>
      <c r="C673" s="4" t="s">
        <v>170</v>
      </c>
      <c r="D673" s="4" t="s">
        <v>516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102</v>
      </c>
      <c r="B674" s="4" t="s">
        <v>141</v>
      </c>
      <c r="C674" s="4" t="s">
        <v>170</v>
      </c>
      <c r="D674" s="4" t="s">
        <v>103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108</v>
      </c>
      <c r="B675" s="4" t="s">
        <v>141</v>
      </c>
      <c r="C675" s="4" t="s">
        <v>170</v>
      </c>
      <c r="D675" s="4" t="s">
        <v>109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132</v>
      </c>
      <c r="B676" s="4" t="s">
        <v>141</v>
      </c>
      <c r="C676" s="4" t="s">
        <v>133</v>
      </c>
      <c r="D676" s="4" t="s">
        <v>337</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134</v>
      </c>
      <c r="B677" s="4" t="s">
        <v>141</v>
      </c>
      <c r="C677" s="4" t="s">
        <v>135</v>
      </c>
      <c r="D677" s="4" t="s">
        <v>337</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511</v>
      </c>
      <c r="B678" s="4" t="s">
        <v>141</v>
      </c>
      <c r="C678" s="4" t="s">
        <v>135</v>
      </c>
      <c r="D678" s="4" t="s">
        <v>512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102</v>
      </c>
      <c r="B679" s="4" t="s">
        <v>141</v>
      </c>
      <c r="C679" s="4" t="s">
        <v>135</v>
      </c>
      <c r="D679" s="4" t="s">
        <v>103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104</v>
      </c>
      <c r="B680" s="4" t="s">
        <v>141</v>
      </c>
      <c r="C680" s="4" t="s">
        <v>135</v>
      </c>
      <c r="D680" s="4" t="s">
        <v>105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58</v>
      </c>
      <c r="B681" s="4" t="s">
        <v>141</v>
      </c>
      <c r="C681" s="4" t="s">
        <v>59</v>
      </c>
      <c r="D681" s="4" t="s">
        <v>337</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136</v>
      </c>
      <c r="B682" s="4" t="s">
        <v>141</v>
      </c>
      <c r="C682" s="4" t="s">
        <v>137</v>
      </c>
      <c r="D682" s="4" t="s">
        <v>337</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138</v>
      </c>
      <c r="B683" s="4" t="s">
        <v>141</v>
      </c>
      <c r="C683" s="4" t="s">
        <v>139</v>
      </c>
      <c r="D683" s="4" t="s">
        <v>337</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511</v>
      </c>
      <c r="B684" s="4" t="s">
        <v>141</v>
      </c>
      <c r="C684" s="4" t="s">
        <v>139</v>
      </c>
      <c r="D684" s="4" t="s">
        <v>512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102</v>
      </c>
      <c r="B685" s="4" t="s">
        <v>141</v>
      </c>
      <c r="C685" s="4" t="s">
        <v>139</v>
      </c>
      <c r="D685" s="4" t="s">
        <v>103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104</v>
      </c>
      <c r="B686" s="4" t="s">
        <v>141</v>
      </c>
      <c r="C686" s="4" t="s">
        <v>139</v>
      </c>
      <c r="D686" s="4" t="s">
        <v>105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171</v>
      </c>
      <c r="B687" s="4" t="s">
        <v>172</v>
      </c>
      <c r="C687" s="4" t="s">
        <v>339</v>
      </c>
      <c r="D687" s="4" t="s">
        <v>337</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458</v>
      </c>
      <c r="B688" s="4" t="s">
        <v>172</v>
      </c>
      <c r="C688" s="4" t="s">
        <v>459</v>
      </c>
      <c r="D688" s="4" t="s">
        <v>337</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464</v>
      </c>
      <c r="B689" s="4" t="s">
        <v>172</v>
      </c>
      <c r="C689" s="4" t="s">
        <v>465</v>
      </c>
      <c r="D689" s="4" t="s">
        <v>337</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173</v>
      </c>
      <c r="B690" s="4" t="s">
        <v>172</v>
      </c>
      <c r="C690" s="4" t="s">
        <v>174</v>
      </c>
      <c r="D690" s="4" t="s">
        <v>337</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467</v>
      </c>
      <c r="B691" s="4" t="s">
        <v>172</v>
      </c>
      <c r="C691" s="4" t="s">
        <v>174</v>
      </c>
      <c r="D691" s="4" t="s">
        <v>468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588</v>
      </c>
      <c r="B692" s="4" t="s">
        <v>172</v>
      </c>
      <c r="C692" s="4" t="s">
        <v>174</v>
      </c>
      <c r="D692" s="4" t="s">
        <v>589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595</v>
      </c>
      <c r="B693" s="4" t="s">
        <v>172</v>
      </c>
      <c r="C693" s="4" t="s">
        <v>174</v>
      </c>
      <c r="D693" s="4" t="s">
        <v>596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555</v>
      </c>
      <c r="B694" s="4" t="s">
        <v>172</v>
      </c>
      <c r="C694" s="4" t="s">
        <v>556</v>
      </c>
      <c r="D694" s="4" t="s">
        <v>337</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557</v>
      </c>
      <c r="B695" s="4" t="s">
        <v>172</v>
      </c>
      <c r="C695" s="4" t="s">
        <v>558</v>
      </c>
      <c r="D695" s="4" t="s">
        <v>337</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175</v>
      </c>
      <c r="B696" s="4" t="s">
        <v>172</v>
      </c>
      <c r="C696" s="4" t="s">
        <v>176</v>
      </c>
      <c r="D696" s="4" t="s">
        <v>337</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511</v>
      </c>
      <c r="B697" s="4" t="s">
        <v>172</v>
      </c>
      <c r="C697" s="4" t="s">
        <v>176</v>
      </c>
      <c r="D697" s="4" t="s">
        <v>512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513</v>
      </c>
      <c r="B698" s="4" t="s">
        <v>172</v>
      </c>
      <c r="C698" s="4" t="s">
        <v>176</v>
      </c>
      <c r="D698" s="4" t="s">
        <v>514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515</v>
      </c>
      <c r="B699" s="4" t="s">
        <v>172</v>
      </c>
      <c r="C699" s="4" t="s">
        <v>176</v>
      </c>
      <c r="D699" s="4" t="s">
        <v>516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102</v>
      </c>
      <c r="B700" s="4" t="s">
        <v>172</v>
      </c>
      <c r="C700" s="4" t="s">
        <v>176</v>
      </c>
      <c r="D700" s="4" t="s">
        <v>103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108</v>
      </c>
      <c r="B701" s="4" t="s">
        <v>172</v>
      </c>
      <c r="C701" s="4" t="s">
        <v>176</v>
      </c>
      <c r="D701" s="4" t="s">
        <v>109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177</v>
      </c>
      <c r="B702" s="4" t="s">
        <v>172</v>
      </c>
      <c r="C702" s="4" t="s">
        <v>178</v>
      </c>
      <c r="D702" s="4" t="s">
        <v>337</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366</v>
      </c>
      <c r="B703" s="4" t="s">
        <v>172</v>
      </c>
      <c r="C703" s="4" t="s">
        <v>178</v>
      </c>
      <c r="D703" s="4" t="s">
        <v>367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368</v>
      </c>
      <c r="B704" s="4" t="s">
        <v>172</v>
      </c>
      <c r="C704" s="4" t="s">
        <v>178</v>
      </c>
      <c r="D704" s="4" t="s">
        <v>369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372</v>
      </c>
      <c r="B705" s="4" t="s">
        <v>172</v>
      </c>
      <c r="C705" s="4" t="s">
        <v>178</v>
      </c>
      <c r="D705" s="4" t="s">
        <v>373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511</v>
      </c>
      <c r="B706" s="4" t="s">
        <v>172</v>
      </c>
      <c r="C706" s="4" t="s">
        <v>178</v>
      </c>
      <c r="D706" s="4" t="s">
        <v>512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513</v>
      </c>
      <c r="B707" s="4" t="s">
        <v>172</v>
      </c>
      <c r="C707" s="4" t="s">
        <v>178</v>
      </c>
      <c r="D707" s="4" t="s">
        <v>514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515</v>
      </c>
      <c r="B708" s="4" t="s">
        <v>172</v>
      </c>
      <c r="C708" s="4" t="s">
        <v>178</v>
      </c>
      <c r="D708" s="4" t="s">
        <v>516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102</v>
      </c>
      <c r="B709" s="4" t="s">
        <v>172</v>
      </c>
      <c r="C709" s="4" t="s">
        <v>178</v>
      </c>
      <c r="D709" s="4" t="s">
        <v>103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108</v>
      </c>
      <c r="B710" s="4" t="s">
        <v>172</v>
      </c>
      <c r="C710" s="4" t="s">
        <v>178</v>
      </c>
      <c r="D710" s="4" t="s">
        <v>109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179</v>
      </c>
      <c r="B711" s="4" t="s">
        <v>180</v>
      </c>
      <c r="C711" s="4" t="s">
        <v>339</v>
      </c>
      <c r="D711" s="4" t="s">
        <v>337</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458</v>
      </c>
      <c r="B712" s="4" t="s">
        <v>180</v>
      </c>
      <c r="C712" s="4" t="s">
        <v>459</v>
      </c>
      <c r="D712" s="4" t="s">
        <v>337</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464</v>
      </c>
      <c r="B713" s="4" t="s">
        <v>180</v>
      </c>
      <c r="C713" s="4" t="s">
        <v>465</v>
      </c>
      <c r="D713" s="4" t="s">
        <v>337</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472</v>
      </c>
      <c r="B714" s="4" t="s">
        <v>180</v>
      </c>
      <c r="C714" s="4" t="s">
        <v>473</v>
      </c>
      <c r="D714" s="4" t="s">
        <v>337</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467</v>
      </c>
      <c r="B715" s="4" t="s">
        <v>180</v>
      </c>
      <c r="C715" s="4" t="s">
        <v>473</v>
      </c>
      <c r="D715" s="4" t="s">
        <v>468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474</v>
      </c>
      <c r="B716" s="4" t="s">
        <v>180</v>
      </c>
      <c r="C716" s="4" t="s">
        <v>473</v>
      </c>
      <c r="D716" s="4" t="s">
        <v>475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511</v>
      </c>
      <c r="B717" s="4" t="s">
        <v>180</v>
      </c>
      <c r="C717" s="4" t="s">
        <v>473</v>
      </c>
      <c r="D717" s="4" t="s">
        <v>512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513</v>
      </c>
      <c r="B718" s="4" t="s">
        <v>180</v>
      </c>
      <c r="C718" s="4" t="s">
        <v>473</v>
      </c>
      <c r="D718" s="4" t="s">
        <v>514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517</v>
      </c>
      <c r="B719" s="4" t="s">
        <v>180</v>
      </c>
      <c r="C719" s="4" t="s">
        <v>473</v>
      </c>
      <c r="D719" s="4" t="s">
        <v>518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374</v>
      </c>
      <c r="B720" s="4" t="s">
        <v>180</v>
      </c>
      <c r="C720" s="4" t="s">
        <v>473</v>
      </c>
      <c r="D720" s="4" t="s">
        <v>375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376</v>
      </c>
      <c r="B721" s="4" t="s">
        <v>180</v>
      </c>
      <c r="C721" s="4" t="s">
        <v>473</v>
      </c>
      <c r="D721" s="4" t="s">
        <v>377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378</v>
      </c>
      <c r="B722" s="4" t="s">
        <v>180</v>
      </c>
      <c r="C722" s="4" t="s">
        <v>473</v>
      </c>
      <c r="D722" s="4" t="s">
        <v>379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555</v>
      </c>
      <c r="B723" s="4" t="s">
        <v>180</v>
      </c>
      <c r="C723" s="4" t="s">
        <v>556</v>
      </c>
      <c r="D723" s="4" t="s">
        <v>337</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557</v>
      </c>
      <c r="B724" s="4" t="s">
        <v>180</v>
      </c>
      <c r="C724" s="4" t="s">
        <v>558</v>
      </c>
      <c r="D724" s="4" t="s">
        <v>337</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181</v>
      </c>
      <c r="B725" s="4" t="s">
        <v>180</v>
      </c>
      <c r="C725" s="4" t="s">
        <v>182</v>
      </c>
      <c r="D725" s="4" t="s">
        <v>337</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366</v>
      </c>
      <c r="B726" s="4" t="s">
        <v>180</v>
      </c>
      <c r="C726" s="4" t="s">
        <v>182</v>
      </c>
      <c r="D726" s="4" t="s">
        <v>367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368</v>
      </c>
      <c r="B727" s="4" t="s">
        <v>180</v>
      </c>
      <c r="C727" s="4" t="s">
        <v>182</v>
      </c>
      <c r="D727" s="4" t="s">
        <v>369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372</v>
      </c>
      <c r="B728" s="4" t="s">
        <v>180</v>
      </c>
      <c r="C728" s="4" t="s">
        <v>182</v>
      </c>
      <c r="D728" s="4" t="s">
        <v>373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511</v>
      </c>
      <c r="B729" s="4" t="s">
        <v>180</v>
      </c>
      <c r="C729" s="4" t="s">
        <v>182</v>
      </c>
      <c r="D729" s="4" t="s">
        <v>512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513</v>
      </c>
      <c r="B730" s="4" t="s">
        <v>180</v>
      </c>
      <c r="C730" s="4" t="s">
        <v>182</v>
      </c>
      <c r="D730" s="4" t="s">
        <v>514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517</v>
      </c>
      <c r="B731" s="4" t="s">
        <v>180</v>
      </c>
      <c r="C731" s="4" t="s">
        <v>182</v>
      </c>
      <c r="D731" s="4" t="s">
        <v>518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183</v>
      </c>
      <c r="B732" s="4" t="s">
        <v>180</v>
      </c>
      <c r="C732" s="4" t="s">
        <v>184</v>
      </c>
      <c r="D732" s="4" t="s">
        <v>337</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366</v>
      </c>
      <c r="B733" s="4" t="s">
        <v>180</v>
      </c>
      <c r="C733" s="4" t="s">
        <v>184</v>
      </c>
      <c r="D733" s="4" t="s">
        <v>367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368</v>
      </c>
      <c r="B734" s="4" t="s">
        <v>180</v>
      </c>
      <c r="C734" s="4" t="s">
        <v>184</v>
      </c>
      <c r="D734" s="4" t="s">
        <v>369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372</v>
      </c>
      <c r="B735" s="4" t="s">
        <v>180</v>
      </c>
      <c r="C735" s="4" t="s">
        <v>184</v>
      </c>
      <c r="D735" s="4" t="s">
        <v>373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185</v>
      </c>
      <c r="B736" s="4" t="s">
        <v>180</v>
      </c>
      <c r="C736" s="4" t="s">
        <v>186</v>
      </c>
      <c r="D736" s="4" t="s">
        <v>337</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366</v>
      </c>
      <c r="B737" s="4" t="s">
        <v>180</v>
      </c>
      <c r="C737" s="4" t="s">
        <v>186</v>
      </c>
      <c r="D737" s="4" t="s">
        <v>367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368</v>
      </c>
      <c r="B738" s="4" t="s">
        <v>180</v>
      </c>
      <c r="C738" s="4" t="s">
        <v>186</v>
      </c>
      <c r="D738" s="4" t="s">
        <v>369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372</v>
      </c>
      <c r="B739" s="4" t="s">
        <v>180</v>
      </c>
      <c r="C739" s="4" t="s">
        <v>186</v>
      </c>
      <c r="D739" s="4" t="s">
        <v>373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188</v>
      </c>
      <c r="B740" s="4" t="s">
        <v>180</v>
      </c>
      <c r="C740" s="4" t="s">
        <v>189</v>
      </c>
      <c r="D740" s="4" t="s">
        <v>337</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366</v>
      </c>
      <c r="B741" s="4" t="s">
        <v>180</v>
      </c>
      <c r="C741" s="4" t="s">
        <v>189</v>
      </c>
      <c r="D741" s="4" t="s">
        <v>367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368</v>
      </c>
      <c r="B742" s="4" t="s">
        <v>180</v>
      </c>
      <c r="C742" s="4" t="s">
        <v>189</v>
      </c>
      <c r="D742" s="4" t="s">
        <v>369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372</v>
      </c>
      <c r="B743" s="4" t="s">
        <v>180</v>
      </c>
      <c r="C743" s="4" t="s">
        <v>189</v>
      </c>
      <c r="D743" s="4" t="s">
        <v>373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122</v>
      </c>
      <c r="B744" s="4" t="s">
        <v>180</v>
      </c>
      <c r="C744" s="4" t="s">
        <v>123</v>
      </c>
      <c r="D744" s="4" t="s">
        <v>337</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190</v>
      </c>
      <c r="B745" s="4" t="s">
        <v>180</v>
      </c>
      <c r="C745" s="4" t="s">
        <v>191</v>
      </c>
      <c r="D745" s="4" t="s">
        <v>337</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366</v>
      </c>
      <c r="B746" s="4" t="s">
        <v>180</v>
      </c>
      <c r="C746" s="4" t="s">
        <v>191</v>
      </c>
      <c r="D746" s="4" t="s">
        <v>367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368</v>
      </c>
      <c r="B747" s="4" t="s">
        <v>180</v>
      </c>
      <c r="C747" s="4" t="s">
        <v>191</v>
      </c>
      <c r="D747" s="4" t="s">
        <v>369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372</v>
      </c>
      <c r="B748" s="4" t="s">
        <v>180</v>
      </c>
      <c r="C748" s="4" t="s">
        <v>191</v>
      </c>
      <c r="D748" s="4" t="s">
        <v>373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192</v>
      </c>
      <c r="B749" s="4" t="s">
        <v>180</v>
      </c>
      <c r="C749" s="4" t="s">
        <v>193</v>
      </c>
      <c r="D749" s="4" t="s">
        <v>337</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194</v>
      </c>
      <c r="B750" s="4" t="s">
        <v>180</v>
      </c>
      <c r="C750" s="4" t="s">
        <v>195</v>
      </c>
      <c r="D750" s="4" t="s">
        <v>337</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511</v>
      </c>
      <c r="B751" s="4" t="s">
        <v>180</v>
      </c>
      <c r="C751" s="4" t="s">
        <v>195</v>
      </c>
      <c r="D751" s="4" t="s">
        <v>512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513</v>
      </c>
      <c r="B752" s="4" t="s">
        <v>180</v>
      </c>
      <c r="C752" s="4" t="s">
        <v>195</v>
      </c>
      <c r="D752" s="4" t="s">
        <v>514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515</v>
      </c>
      <c r="B753" s="4" t="s">
        <v>180</v>
      </c>
      <c r="C753" s="4" t="s">
        <v>195</v>
      </c>
      <c r="D753" s="4" t="s">
        <v>516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196</v>
      </c>
      <c r="B754" s="4" t="s">
        <v>180</v>
      </c>
      <c r="C754" s="4" t="s">
        <v>197</v>
      </c>
      <c r="D754" s="4" t="s">
        <v>337</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366</v>
      </c>
      <c r="B755" s="4" t="s">
        <v>180</v>
      </c>
      <c r="C755" s="4" t="s">
        <v>197</v>
      </c>
      <c r="D755" s="4" t="s">
        <v>367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368</v>
      </c>
      <c r="B756" s="4" t="s">
        <v>180</v>
      </c>
      <c r="C756" s="4" t="s">
        <v>197</v>
      </c>
      <c r="D756" s="4" t="s">
        <v>369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372</v>
      </c>
      <c r="B757" s="4" t="s">
        <v>180</v>
      </c>
      <c r="C757" s="4" t="s">
        <v>197</v>
      </c>
      <c r="D757" s="4" t="s">
        <v>373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132</v>
      </c>
      <c r="B758" s="4" t="s">
        <v>180</v>
      </c>
      <c r="C758" s="4" t="s">
        <v>133</v>
      </c>
      <c r="D758" s="4" t="s">
        <v>337</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198</v>
      </c>
      <c r="B759" s="4" t="s">
        <v>180</v>
      </c>
      <c r="C759" s="4" t="s">
        <v>199</v>
      </c>
      <c r="D759" s="4" t="s">
        <v>337</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366</v>
      </c>
      <c r="B760" s="4" t="s">
        <v>180</v>
      </c>
      <c r="C760" s="4" t="s">
        <v>199</v>
      </c>
      <c r="D760" s="4" t="s">
        <v>367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368</v>
      </c>
      <c r="B761" s="4" t="s">
        <v>180</v>
      </c>
      <c r="C761" s="4" t="s">
        <v>199</v>
      </c>
      <c r="D761" s="4" t="s">
        <v>369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372</v>
      </c>
      <c r="B762" s="4" t="s">
        <v>180</v>
      </c>
      <c r="C762" s="4" t="s">
        <v>199</v>
      </c>
      <c r="D762" s="4" t="s">
        <v>373</v>
      </c>
      <c r="E762" s="4"/>
      <c r="F762" s="4"/>
      <c r="G762" s="4"/>
      <c r="H762" s="4"/>
      <c r="I762" s="11">
        <v>95000</v>
      </c>
      <c r="J762" s="12">
        <v>95000</v>
      </c>
      <c r="K762" s="12">
        <v>0</v>
      </c>
      <c r="L762" s="12">
        <v>95000</v>
      </c>
      <c r="M762" s="12">
        <v>0</v>
      </c>
      <c r="N762" s="12">
        <v>95000</v>
      </c>
      <c r="O762" s="12">
        <v>0</v>
      </c>
      <c r="P762" s="11">
        <v>95000</v>
      </c>
      <c r="Q762" s="19">
        <v>95000</v>
      </c>
    </row>
    <row r="763" spans="1:17" ht="15">
      <c r="A763" s="10" t="s">
        <v>202</v>
      </c>
      <c r="B763" s="4" t="s">
        <v>203</v>
      </c>
      <c r="C763" s="4" t="s">
        <v>339</v>
      </c>
      <c r="D763" s="4" t="s">
        <v>337</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204</v>
      </c>
      <c r="B764" s="4" t="s">
        <v>205</v>
      </c>
      <c r="C764" s="4" t="s">
        <v>339</v>
      </c>
      <c r="D764" s="4" t="s">
        <v>337</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458</v>
      </c>
      <c r="B765" s="4" t="s">
        <v>205</v>
      </c>
      <c r="C765" s="4" t="s">
        <v>459</v>
      </c>
      <c r="D765" s="4" t="s">
        <v>337</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464</v>
      </c>
      <c r="B766" s="4" t="s">
        <v>205</v>
      </c>
      <c r="C766" s="4" t="s">
        <v>465</v>
      </c>
      <c r="D766" s="4" t="s">
        <v>337</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210</v>
      </c>
      <c r="B767" s="4" t="s">
        <v>205</v>
      </c>
      <c r="C767" s="4" t="s">
        <v>211</v>
      </c>
      <c r="D767" s="4" t="s">
        <v>337</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467</v>
      </c>
      <c r="B768" s="4" t="s">
        <v>205</v>
      </c>
      <c r="C768" s="4" t="s">
        <v>211</v>
      </c>
      <c r="D768" s="4" t="s">
        <v>468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474</v>
      </c>
      <c r="B769" s="4" t="s">
        <v>205</v>
      </c>
      <c r="C769" s="4" t="s">
        <v>211</v>
      </c>
      <c r="D769" s="4" t="s">
        <v>475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173</v>
      </c>
      <c r="B770" s="4" t="s">
        <v>205</v>
      </c>
      <c r="C770" s="4" t="s">
        <v>174</v>
      </c>
      <c r="D770" s="4" t="s">
        <v>337</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467</v>
      </c>
      <c r="B771" s="4" t="s">
        <v>205</v>
      </c>
      <c r="C771" s="4" t="s">
        <v>174</v>
      </c>
      <c r="D771" s="4" t="s">
        <v>468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588</v>
      </c>
      <c r="B772" s="4" t="s">
        <v>205</v>
      </c>
      <c r="C772" s="4" t="s">
        <v>174</v>
      </c>
      <c r="D772" s="4" t="s">
        <v>589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595</v>
      </c>
      <c r="B773" s="4" t="s">
        <v>205</v>
      </c>
      <c r="C773" s="4" t="s">
        <v>174</v>
      </c>
      <c r="D773" s="4" t="s">
        <v>596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472</v>
      </c>
      <c r="B774" s="4" t="s">
        <v>205</v>
      </c>
      <c r="C774" s="4" t="s">
        <v>473</v>
      </c>
      <c r="D774" s="4" t="s">
        <v>337</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467</v>
      </c>
      <c r="B775" s="4" t="s">
        <v>205</v>
      </c>
      <c r="C775" s="4" t="s">
        <v>473</v>
      </c>
      <c r="D775" s="4" t="s">
        <v>468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474</v>
      </c>
      <c r="B776" s="4" t="s">
        <v>205</v>
      </c>
      <c r="C776" s="4" t="s">
        <v>473</v>
      </c>
      <c r="D776" s="4" t="s">
        <v>475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212</v>
      </c>
      <c r="B777" s="4" t="s">
        <v>213</v>
      </c>
      <c r="C777" s="4" t="s">
        <v>339</v>
      </c>
      <c r="D777" s="4" t="s">
        <v>337</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214</v>
      </c>
      <c r="B778" s="4" t="s">
        <v>215</v>
      </c>
      <c r="C778" s="4" t="s">
        <v>339</v>
      </c>
      <c r="D778" s="4" t="s">
        <v>337</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217</v>
      </c>
      <c r="B779" s="4" t="s">
        <v>215</v>
      </c>
      <c r="C779" s="4" t="s">
        <v>218</v>
      </c>
      <c r="D779" s="4" t="s">
        <v>337</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219</v>
      </c>
      <c r="B780" s="4" t="s">
        <v>215</v>
      </c>
      <c r="C780" s="4" t="s">
        <v>220</v>
      </c>
      <c r="D780" s="4" t="s">
        <v>337</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561</v>
      </c>
      <c r="B781" s="4" t="s">
        <v>215</v>
      </c>
      <c r="C781" s="4" t="s">
        <v>220</v>
      </c>
      <c r="D781" s="4" t="s">
        <v>562</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563</v>
      </c>
      <c r="B782" s="4" t="s">
        <v>215</v>
      </c>
      <c r="C782" s="4" t="s">
        <v>220</v>
      </c>
      <c r="D782" s="4" t="s">
        <v>564</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221</v>
      </c>
      <c r="B783" s="4" t="s">
        <v>215</v>
      </c>
      <c r="C783" s="4" t="s">
        <v>220</v>
      </c>
      <c r="D783" s="4" t="s">
        <v>222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223</v>
      </c>
      <c r="B784" s="4" t="s">
        <v>224</v>
      </c>
      <c r="C784" s="4" t="s">
        <v>339</v>
      </c>
      <c r="D784" s="4" t="s">
        <v>337</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342</v>
      </c>
      <c r="B785" s="4" t="s">
        <v>224</v>
      </c>
      <c r="C785" s="4" t="s">
        <v>343</v>
      </c>
      <c r="D785" s="4" t="s">
        <v>337</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399</v>
      </c>
      <c r="B786" s="4" t="s">
        <v>224</v>
      </c>
      <c r="C786" s="4" t="s">
        <v>400</v>
      </c>
      <c r="D786" s="4" t="s">
        <v>337</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225</v>
      </c>
      <c r="B787" s="4" t="s">
        <v>224</v>
      </c>
      <c r="C787" s="4" t="s">
        <v>226</v>
      </c>
      <c r="D787" s="4" t="s">
        <v>337</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348</v>
      </c>
      <c r="B788" s="4" t="s">
        <v>224</v>
      </c>
      <c r="C788" s="4" t="s">
        <v>226</v>
      </c>
      <c r="D788" s="4" t="s">
        <v>349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350</v>
      </c>
      <c r="B789" s="4" t="s">
        <v>224</v>
      </c>
      <c r="C789" s="4" t="s">
        <v>226</v>
      </c>
      <c r="D789" s="4" t="s">
        <v>351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352</v>
      </c>
      <c r="B790" s="4" t="s">
        <v>224</v>
      </c>
      <c r="C790" s="4" t="s">
        <v>226</v>
      </c>
      <c r="D790" s="4" t="s">
        <v>353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227</v>
      </c>
      <c r="B791" s="4" t="s">
        <v>224</v>
      </c>
      <c r="C791" s="4" t="s">
        <v>228</v>
      </c>
      <c r="D791" s="4" t="s">
        <v>337</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348</v>
      </c>
      <c r="B792" s="4" t="s">
        <v>224</v>
      </c>
      <c r="C792" s="4" t="s">
        <v>228</v>
      </c>
      <c r="D792" s="4" t="s">
        <v>349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350</v>
      </c>
      <c r="B793" s="4" t="s">
        <v>224</v>
      </c>
      <c r="C793" s="4" t="s">
        <v>228</v>
      </c>
      <c r="D793" s="4" t="s">
        <v>351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352</v>
      </c>
      <c r="B794" s="4" t="s">
        <v>224</v>
      </c>
      <c r="C794" s="4" t="s">
        <v>228</v>
      </c>
      <c r="D794" s="4" t="s">
        <v>353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600</v>
      </c>
      <c r="B795" s="4" t="s">
        <v>224</v>
      </c>
      <c r="C795" s="4" t="s">
        <v>601</v>
      </c>
      <c r="D795" s="4" t="s">
        <v>337</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229</v>
      </c>
      <c r="B796" s="4" t="s">
        <v>224</v>
      </c>
      <c r="C796" s="4" t="s">
        <v>230</v>
      </c>
      <c r="D796" s="4" t="s">
        <v>337</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231</v>
      </c>
      <c r="B797" s="4" t="s">
        <v>224</v>
      </c>
      <c r="C797" s="4" t="s">
        <v>232</v>
      </c>
      <c r="D797" s="4" t="s">
        <v>337</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561</v>
      </c>
      <c r="B798" s="4" t="s">
        <v>224</v>
      </c>
      <c r="C798" s="4" t="s">
        <v>232</v>
      </c>
      <c r="D798" s="4" t="s">
        <v>562</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563</v>
      </c>
      <c r="B799" s="4" t="s">
        <v>224</v>
      </c>
      <c r="C799" s="4" t="s">
        <v>232</v>
      </c>
      <c r="D799" s="4" t="s">
        <v>564</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233</v>
      </c>
      <c r="B800" s="4" t="s">
        <v>224</v>
      </c>
      <c r="C800" s="4" t="s">
        <v>232</v>
      </c>
      <c r="D800" s="4" t="s">
        <v>234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235</v>
      </c>
      <c r="B801" s="4" t="s">
        <v>224</v>
      </c>
      <c r="C801" s="4" t="s">
        <v>236</v>
      </c>
      <c r="D801" s="4" t="s">
        <v>337</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561</v>
      </c>
      <c r="B802" s="4" t="s">
        <v>224</v>
      </c>
      <c r="C802" s="4" t="s">
        <v>236</v>
      </c>
      <c r="D802" s="4" t="s">
        <v>562</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563</v>
      </c>
      <c r="B803" s="4" t="s">
        <v>224</v>
      </c>
      <c r="C803" s="4" t="s">
        <v>236</v>
      </c>
      <c r="D803" s="4" t="s">
        <v>564</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233</v>
      </c>
      <c r="B804" s="4" t="s">
        <v>224</v>
      </c>
      <c r="C804" s="4" t="s">
        <v>236</v>
      </c>
      <c r="D804" s="4" t="s">
        <v>234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237</v>
      </c>
      <c r="B805" s="4" t="s">
        <v>224</v>
      </c>
      <c r="C805" s="4" t="s">
        <v>238</v>
      </c>
      <c r="D805" s="4" t="s">
        <v>337</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561</v>
      </c>
      <c r="B806" s="4" t="s">
        <v>224</v>
      </c>
      <c r="C806" s="4" t="s">
        <v>238</v>
      </c>
      <c r="D806" s="4" t="s">
        <v>562</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563</v>
      </c>
      <c r="B807" s="4" t="s">
        <v>224</v>
      </c>
      <c r="C807" s="4" t="s">
        <v>238</v>
      </c>
      <c r="D807" s="4" t="s">
        <v>564</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233</v>
      </c>
      <c r="B808" s="4" t="s">
        <v>224</v>
      </c>
      <c r="C808" s="4" t="s">
        <v>238</v>
      </c>
      <c r="D808" s="4" t="s">
        <v>234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606</v>
      </c>
      <c r="B809" s="4" t="s">
        <v>224</v>
      </c>
      <c r="C809" s="4" t="s">
        <v>607</v>
      </c>
      <c r="D809" s="4" t="s">
        <v>337</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30</v>
      </c>
      <c r="B810" s="4" t="s">
        <v>224</v>
      </c>
      <c r="C810" s="4" t="s">
        <v>31</v>
      </c>
      <c r="D810" s="4" t="s">
        <v>337</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561</v>
      </c>
      <c r="B811" s="4" t="s">
        <v>224</v>
      </c>
      <c r="C811" s="4" t="s">
        <v>31</v>
      </c>
      <c r="D811" s="4" t="s">
        <v>562</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563</v>
      </c>
      <c r="B812" s="4" t="s">
        <v>224</v>
      </c>
      <c r="C812" s="4" t="s">
        <v>31</v>
      </c>
      <c r="D812" s="4" t="s">
        <v>564</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221</v>
      </c>
      <c r="B813" s="4" t="s">
        <v>224</v>
      </c>
      <c r="C813" s="4" t="s">
        <v>31</v>
      </c>
      <c r="D813" s="4" t="s">
        <v>222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217</v>
      </c>
      <c r="B814" s="4" t="s">
        <v>224</v>
      </c>
      <c r="C814" s="4" t="s">
        <v>218</v>
      </c>
      <c r="D814" s="4" t="s">
        <v>337</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239</v>
      </c>
      <c r="B815" s="4" t="s">
        <v>224</v>
      </c>
      <c r="C815" s="4" t="s">
        <v>240</v>
      </c>
      <c r="D815" s="4" t="s">
        <v>337</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561</v>
      </c>
      <c r="B816" s="4" t="s">
        <v>224</v>
      </c>
      <c r="C816" s="4" t="s">
        <v>240</v>
      </c>
      <c r="D816" s="4" t="s">
        <v>562</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563</v>
      </c>
      <c r="B817" s="4" t="s">
        <v>224</v>
      </c>
      <c r="C817" s="4" t="s">
        <v>240</v>
      </c>
      <c r="D817" s="4" t="s">
        <v>564</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221</v>
      </c>
      <c r="B818" s="4" t="s">
        <v>224</v>
      </c>
      <c r="C818" s="4" t="s">
        <v>240</v>
      </c>
      <c r="D818" s="4" t="s">
        <v>222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241</v>
      </c>
      <c r="B819" s="4" t="s">
        <v>224</v>
      </c>
      <c r="C819" s="4" t="s">
        <v>242</v>
      </c>
      <c r="D819" s="4" t="s">
        <v>337</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561</v>
      </c>
      <c r="B820" s="4" t="s">
        <v>224</v>
      </c>
      <c r="C820" s="4" t="s">
        <v>242</v>
      </c>
      <c r="D820" s="4" t="s">
        <v>562</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563</v>
      </c>
      <c r="B821" s="4" t="s">
        <v>224</v>
      </c>
      <c r="C821" s="4" t="s">
        <v>242</v>
      </c>
      <c r="D821" s="4" t="s">
        <v>564</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221</v>
      </c>
      <c r="B822" s="4" t="s">
        <v>224</v>
      </c>
      <c r="C822" s="4" t="s">
        <v>242</v>
      </c>
      <c r="D822" s="4" t="s">
        <v>222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243</v>
      </c>
      <c r="B823" s="4" t="s">
        <v>224</v>
      </c>
      <c r="C823" s="4" t="s">
        <v>244</v>
      </c>
      <c r="D823" s="4" t="s">
        <v>337</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561</v>
      </c>
      <c r="B824" s="4" t="s">
        <v>224</v>
      </c>
      <c r="C824" s="4" t="s">
        <v>244</v>
      </c>
      <c r="D824" s="4" t="s">
        <v>562</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563</v>
      </c>
      <c r="B825" s="4" t="s">
        <v>224</v>
      </c>
      <c r="C825" s="4" t="s">
        <v>244</v>
      </c>
      <c r="D825" s="4" t="s">
        <v>564</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565</v>
      </c>
      <c r="B826" s="4" t="s">
        <v>224</v>
      </c>
      <c r="C826" s="4" t="s">
        <v>244</v>
      </c>
      <c r="D826" s="4" t="s">
        <v>566</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245</v>
      </c>
      <c r="B827" s="4" t="s">
        <v>224</v>
      </c>
      <c r="C827" s="4" t="s">
        <v>246</v>
      </c>
      <c r="D827" s="4" t="s">
        <v>337</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561</v>
      </c>
      <c r="B828" s="4" t="s">
        <v>224</v>
      </c>
      <c r="C828" s="4" t="s">
        <v>246</v>
      </c>
      <c r="D828" s="4" t="s">
        <v>562</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563</v>
      </c>
      <c r="B829" s="4" t="s">
        <v>224</v>
      </c>
      <c r="C829" s="4" t="s">
        <v>246</v>
      </c>
      <c r="D829" s="4" t="s">
        <v>564</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565</v>
      </c>
      <c r="B830" s="4" t="s">
        <v>224</v>
      </c>
      <c r="C830" s="4" t="s">
        <v>246</v>
      </c>
      <c r="D830" s="4" t="s">
        <v>566</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247</v>
      </c>
      <c r="B831" s="4" t="s">
        <v>248</v>
      </c>
      <c r="C831" s="4" t="s">
        <v>339</v>
      </c>
      <c r="D831" s="4" t="s">
        <v>337</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342</v>
      </c>
      <c r="B832" s="4" t="s">
        <v>248</v>
      </c>
      <c r="C832" s="4" t="s">
        <v>343</v>
      </c>
      <c r="D832" s="4" t="s">
        <v>337</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399</v>
      </c>
      <c r="B833" s="4" t="s">
        <v>248</v>
      </c>
      <c r="C833" s="4" t="s">
        <v>400</v>
      </c>
      <c r="D833" s="4" t="s">
        <v>337</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249</v>
      </c>
      <c r="B834" s="4" t="s">
        <v>248</v>
      </c>
      <c r="C834" s="4" t="s">
        <v>250</v>
      </c>
      <c r="D834" s="4" t="s">
        <v>337</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348</v>
      </c>
      <c r="B835" s="4" t="s">
        <v>248</v>
      </c>
      <c r="C835" s="4" t="s">
        <v>250</v>
      </c>
      <c r="D835" s="4" t="s">
        <v>349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350</v>
      </c>
      <c r="B836" s="4" t="s">
        <v>248</v>
      </c>
      <c r="C836" s="4" t="s">
        <v>250</v>
      </c>
      <c r="D836" s="4" t="s">
        <v>351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352</v>
      </c>
      <c r="B837" s="4" t="s">
        <v>248</v>
      </c>
      <c r="C837" s="4" t="s">
        <v>250</v>
      </c>
      <c r="D837" s="4" t="s">
        <v>353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355</v>
      </c>
      <c r="B838" s="4" t="s">
        <v>248</v>
      </c>
      <c r="C838" s="4" t="s">
        <v>250</v>
      </c>
      <c r="D838" s="4" t="s">
        <v>356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366</v>
      </c>
      <c r="B839" s="4" t="s">
        <v>248</v>
      </c>
      <c r="C839" s="4" t="s">
        <v>250</v>
      </c>
      <c r="D839" s="4" t="s">
        <v>367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368</v>
      </c>
      <c r="B840" s="4" t="s">
        <v>248</v>
      </c>
      <c r="C840" s="4" t="s">
        <v>250</v>
      </c>
      <c r="D840" s="4" t="s">
        <v>369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370</v>
      </c>
      <c r="B841" s="4" t="s">
        <v>248</v>
      </c>
      <c r="C841" s="4" t="s">
        <v>250</v>
      </c>
      <c r="D841" s="4" t="s">
        <v>371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372</v>
      </c>
      <c r="B842" s="4" t="s">
        <v>248</v>
      </c>
      <c r="C842" s="4" t="s">
        <v>250</v>
      </c>
      <c r="D842" s="4" t="s">
        <v>373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251</v>
      </c>
      <c r="B843" s="4" t="s">
        <v>248</v>
      </c>
      <c r="C843" s="4" t="s">
        <v>252</v>
      </c>
      <c r="D843" s="4" t="s">
        <v>337</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348</v>
      </c>
      <c r="B844" s="4" t="s">
        <v>248</v>
      </c>
      <c r="C844" s="4" t="s">
        <v>252</v>
      </c>
      <c r="D844" s="4" t="s">
        <v>349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350</v>
      </c>
      <c r="B845" s="4" t="s">
        <v>248</v>
      </c>
      <c r="C845" s="4" t="s">
        <v>252</v>
      </c>
      <c r="D845" s="4" t="s">
        <v>351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352</v>
      </c>
      <c r="B846" s="4" t="s">
        <v>248</v>
      </c>
      <c r="C846" s="4" t="s">
        <v>252</v>
      </c>
      <c r="D846" s="4" t="s">
        <v>353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253</v>
      </c>
      <c r="B847" s="4" t="s">
        <v>248</v>
      </c>
      <c r="C847" s="4" t="s">
        <v>254</v>
      </c>
      <c r="D847" s="4" t="s">
        <v>337</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348</v>
      </c>
      <c r="B848" s="4" t="s">
        <v>248</v>
      </c>
      <c r="C848" s="4" t="s">
        <v>254</v>
      </c>
      <c r="D848" s="4" t="s">
        <v>349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350</v>
      </c>
      <c r="B849" s="4" t="s">
        <v>248</v>
      </c>
      <c r="C849" s="4" t="s">
        <v>254</v>
      </c>
      <c r="D849" s="4" t="s">
        <v>351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352</v>
      </c>
      <c r="B850" s="4" t="s">
        <v>248</v>
      </c>
      <c r="C850" s="4" t="s">
        <v>254</v>
      </c>
      <c r="D850" s="4" t="s">
        <v>353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355</v>
      </c>
      <c r="B851" s="4" t="s">
        <v>248</v>
      </c>
      <c r="C851" s="4" t="s">
        <v>254</v>
      </c>
      <c r="D851" s="4" t="s">
        <v>356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366</v>
      </c>
      <c r="B852" s="4" t="s">
        <v>248</v>
      </c>
      <c r="C852" s="4" t="s">
        <v>254</v>
      </c>
      <c r="D852" s="4" t="s">
        <v>367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368</v>
      </c>
      <c r="B853" s="4" t="s">
        <v>248</v>
      </c>
      <c r="C853" s="4" t="s">
        <v>254</v>
      </c>
      <c r="D853" s="4" t="s">
        <v>369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370</v>
      </c>
      <c r="B854" s="4" t="s">
        <v>248</v>
      </c>
      <c r="C854" s="4" t="s">
        <v>254</v>
      </c>
      <c r="D854" s="4" t="s">
        <v>371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372</v>
      </c>
      <c r="B855" s="4" t="s">
        <v>248</v>
      </c>
      <c r="C855" s="4" t="s">
        <v>254</v>
      </c>
      <c r="D855" s="4" t="s">
        <v>373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555</v>
      </c>
      <c r="B856" s="4" t="s">
        <v>248</v>
      </c>
      <c r="C856" s="4" t="s">
        <v>556</v>
      </c>
      <c r="D856" s="4" t="s">
        <v>337</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557</v>
      </c>
      <c r="B857" s="4" t="s">
        <v>248</v>
      </c>
      <c r="C857" s="4" t="s">
        <v>558</v>
      </c>
      <c r="D857" s="4" t="s">
        <v>337</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255</v>
      </c>
      <c r="B858" s="4" t="s">
        <v>248</v>
      </c>
      <c r="C858" s="4" t="s">
        <v>256</v>
      </c>
      <c r="D858" s="4" t="s">
        <v>337</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561</v>
      </c>
      <c r="B859" s="4" t="s">
        <v>248</v>
      </c>
      <c r="C859" s="4" t="s">
        <v>256</v>
      </c>
      <c r="D859" s="4" t="s">
        <v>562</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563</v>
      </c>
      <c r="B860" s="4" t="s">
        <v>248</v>
      </c>
      <c r="C860" s="4" t="s">
        <v>256</v>
      </c>
      <c r="D860" s="4" t="s">
        <v>564</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221</v>
      </c>
      <c r="B861" s="4" t="s">
        <v>248</v>
      </c>
      <c r="C861" s="4" t="s">
        <v>256</v>
      </c>
      <c r="D861" s="4" t="s">
        <v>222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257</v>
      </c>
      <c r="B862" s="4" t="s">
        <v>248</v>
      </c>
      <c r="C862" s="4" t="s">
        <v>258</v>
      </c>
      <c r="D862" s="4" t="s">
        <v>337</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561</v>
      </c>
      <c r="B863" s="4" t="s">
        <v>248</v>
      </c>
      <c r="C863" s="4" t="s">
        <v>258</v>
      </c>
      <c r="D863" s="4" t="s">
        <v>562</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563</v>
      </c>
      <c r="B864" s="4" t="s">
        <v>248</v>
      </c>
      <c r="C864" s="4" t="s">
        <v>258</v>
      </c>
      <c r="D864" s="4" t="s">
        <v>564</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221</v>
      </c>
      <c r="B865" s="4" t="s">
        <v>248</v>
      </c>
      <c r="C865" s="4" t="s">
        <v>258</v>
      </c>
      <c r="D865" s="4" t="s">
        <v>222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259</v>
      </c>
      <c r="B866" s="4" t="s">
        <v>248</v>
      </c>
      <c r="C866" s="4" t="s">
        <v>260</v>
      </c>
      <c r="D866" s="4" t="s">
        <v>337</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261</v>
      </c>
      <c r="B867" s="4" t="s">
        <v>248</v>
      </c>
      <c r="C867" s="4" t="s">
        <v>262</v>
      </c>
      <c r="D867" s="4" t="s">
        <v>337</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366</v>
      </c>
      <c r="B868" s="4" t="s">
        <v>248</v>
      </c>
      <c r="C868" s="4" t="s">
        <v>262</v>
      </c>
      <c r="D868" s="4" t="s">
        <v>367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368</v>
      </c>
      <c r="B869" s="4" t="s">
        <v>248</v>
      </c>
      <c r="C869" s="4" t="s">
        <v>262</v>
      </c>
      <c r="D869" s="4" t="s">
        <v>369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372</v>
      </c>
      <c r="B870" s="4" t="s">
        <v>248</v>
      </c>
      <c r="C870" s="4" t="s">
        <v>262</v>
      </c>
      <c r="D870" s="4" t="s">
        <v>373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561</v>
      </c>
      <c r="B871" s="4" t="s">
        <v>248</v>
      </c>
      <c r="C871" s="4" t="s">
        <v>262</v>
      </c>
      <c r="D871" s="4" t="s">
        <v>562</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263</v>
      </c>
      <c r="B872" s="4" t="s">
        <v>248</v>
      </c>
      <c r="C872" s="4" t="s">
        <v>262</v>
      </c>
      <c r="D872" s="4" t="s">
        <v>264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265</v>
      </c>
      <c r="B873" s="4" t="s">
        <v>248</v>
      </c>
      <c r="C873" s="4" t="s">
        <v>262</v>
      </c>
      <c r="D873" s="4" t="s">
        <v>266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267</v>
      </c>
      <c r="B874" s="4" t="s">
        <v>248</v>
      </c>
      <c r="C874" s="4" t="s">
        <v>268</v>
      </c>
      <c r="D874" s="4" t="s">
        <v>337</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366</v>
      </c>
      <c r="B875" s="4" t="s">
        <v>248</v>
      </c>
      <c r="C875" s="4" t="s">
        <v>268</v>
      </c>
      <c r="D875" s="4" t="s">
        <v>367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368</v>
      </c>
      <c r="B876" s="4" t="s">
        <v>248</v>
      </c>
      <c r="C876" s="4" t="s">
        <v>268</v>
      </c>
      <c r="D876" s="4" t="s">
        <v>369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372</v>
      </c>
      <c r="B877" s="4" t="s">
        <v>248</v>
      </c>
      <c r="C877" s="4" t="s">
        <v>268</v>
      </c>
      <c r="D877" s="4" t="s">
        <v>373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217</v>
      </c>
      <c r="B878" s="4" t="s">
        <v>248</v>
      </c>
      <c r="C878" s="4" t="s">
        <v>218</v>
      </c>
      <c r="D878" s="4" t="s">
        <v>337</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269</v>
      </c>
      <c r="B879" s="4" t="s">
        <v>248</v>
      </c>
      <c r="C879" s="4" t="s">
        <v>270</v>
      </c>
      <c r="D879" s="4" t="s">
        <v>337</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561</v>
      </c>
      <c r="B880" s="4" t="s">
        <v>248</v>
      </c>
      <c r="C880" s="4" t="s">
        <v>270</v>
      </c>
      <c r="D880" s="4" t="s">
        <v>562</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563</v>
      </c>
      <c r="B881" s="4" t="s">
        <v>248</v>
      </c>
      <c r="C881" s="4" t="s">
        <v>270</v>
      </c>
      <c r="D881" s="4" t="s">
        <v>564</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565</v>
      </c>
      <c r="B882" s="4" t="s">
        <v>248</v>
      </c>
      <c r="C882" s="4" t="s">
        <v>270</v>
      </c>
      <c r="D882" s="4" t="s">
        <v>566</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271</v>
      </c>
      <c r="B883" s="4" t="s">
        <v>272</v>
      </c>
      <c r="C883" s="4" t="s">
        <v>339</v>
      </c>
      <c r="D883" s="4" t="s">
        <v>337</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217</v>
      </c>
      <c r="B884" s="4" t="s">
        <v>272</v>
      </c>
      <c r="C884" s="4" t="s">
        <v>218</v>
      </c>
      <c r="D884" s="4" t="s">
        <v>337</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273</v>
      </c>
      <c r="B885" s="4" t="s">
        <v>272</v>
      </c>
      <c r="C885" s="4" t="s">
        <v>274</v>
      </c>
      <c r="D885" s="4" t="s">
        <v>337</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561</v>
      </c>
      <c r="B886" s="4" t="s">
        <v>272</v>
      </c>
      <c r="C886" s="4" t="s">
        <v>274</v>
      </c>
      <c r="D886" s="4" t="s">
        <v>562</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263</v>
      </c>
      <c r="B887" s="4" t="s">
        <v>272</v>
      </c>
      <c r="C887" s="4" t="s">
        <v>274</v>
      </c>
      <c r="D887" s="4" t="s">
        <v>264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265</v>
      </c>
      <c r="B888" s="4" t="s">
        <v>272</v>
      </c>
      <c r="C888" s="4" t="s">
        <v>274</v>
      </c>
      <c r="D888" s="4" t="s">
        <v>266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275</v>
      </c>
      <c r="B889" s="4" t="s">
        <v>272</v>
      </c>
      <c r="C889" s="4" t="s">
        <v>276</v>
      </c>
      <c r="D889" s="4" t="s">
        <v>337</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561</v>
      </c>
      <c r="B890" s="4" t="s">
        <v>272</v>
      </c>
      <c r="C890" s="4" t="s">
        <v>276</v>
      </c>
      <c r="D890" s="4" t="s">
        <v>562</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263</v>
      </c>
      <c r="B891" s="4" t="s">
        <v>272</v>
      </c>
      <c r="C891" s="4" t="s">
        <v>276</v>
      </c>
      <c r="D891" s="4" t="s">
        <v>264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265</v>
      </c>
      <c r="B892" s="4" t="s">
        <v>272</v>
      </c>
      <c r="C892" s="4" t="s">
        <v>276</v>
      </c>
      <c r="D892" s="4" t="s">
        <v>266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277</v>
      </c>
      <c r="B893" s="4" t="s">
        <v>272</v>
      </c>
      <c r="C893" s="4" t="s">
        <v>278</v>
      </c>
      <c r="D893" s="4" t="s">
        <v>337</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561</v>
      </c>
      <c r="B894" s="4" t="s">
        <v>272</v>
      </c>
      <c r="C894" s="4" t="s">
        <v>278</v>
      </c>
      <c r="D894" s="4" t="s">
        <v>562</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263</v>
      </c>
      <c r="B895" s="4" t="s">
        <v>272</v>
      </c>
      <c r="C895" s="4" t="s">
        <v>278</v>
      </c>
      <c r="D895" s="4" t="s">
        <v>264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265</v>
      </c>
      <c r="B896" s="4" t="s">
        <v>272</v>
      </c>
      <c r="C896" s="4" t="s">
        <v>278</v>
      </c>
      <c r="D896" s="4" t="s">
        <v>266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279</v>
      </c>
      <c r="B897" s="4" t="s">
        <v>280</v>
      </c>
      <c r="C897" s="4" t="s">
        <v>339</v>
      </c>
      <c r="D897" s="4" t="s">
        <v>337</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282</v>
      </c>
      <c r="B898" s="4" t="s">
        <v>283</v>
      </c>
      <c r="C898" s="4" t="s">
        <v>339</v>
      </c>
      <c r="D898" s="4" t="s">
        <v>337</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342</v>
      </c>
      <c r="B899" s="4" t="s">
        <v>283</v>
      </c>
      <c r="C899" s="4" t="s">
        <v>343</v>
      </c>
      <c r="D899" s="4" t="s">
        <v>337</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399</v>
      </c>
      <c r="B900" s="4" t="s">
        <v>283</v>
      </c>
      <c r="C900" s="4" t="s">
        <v>400</v>
      </c>
      <c r="D900" s="4" t="s">
        <v>337</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284</v>
      </c>
      <c r="B901" s="4" t="s">
        <v>283</v>
      </c>
      <c r="C901" s="4" t="s">
        <v>285</v>
      </c>
      <c r="D901" s="4" t="s">
        <v>337</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366</v>
      </c>
      <c r="B902" s="4" t="s">
        <v>283</v>
      </c>
      <c r="C902" s="4" t="s">
        <v>285</v>
      </c>
      <c r="D902" s="4" t="s">
        <v>367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368</v>
      </c>
      <c r="B903" s="4" t="s">
        <v>283</v>
      </c>
      <c r="C903" s="4" t="s">
        <v>285</v>
      </c>
      <c r="D903" s="4" t="s">
        <v>369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372</v>
      </c>
      <c r="B904" s="4" t="s">
        <v>283</v>
      </c>
      <c r="C904" s="4" t="s">
        <v>285</v>
      </c>
      <c r="D904" s="4" t="s">
        <v>373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286</v>
      </c>
      <c r="B905" s="4" t="s">
        <v>287</v>
      </c>
      <c r="C905" s="4" t="s">
        <v>339</v>
      </c>
      <c r="D905" s="4" t="s">
        <v>337</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288</v>
      </c>
      <c r="B906" s="4" t="s">
        <v>289</v>
      </c>
      <c r="C906" s="4" t="s">
        <v>339</v>
      </c>
      <c r="D906" s="4" t="s">
        <v>337</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478</v>
      </c>
      <c r="B907" s="4" t="s">
        <v>289</v>
      </c>
      <c r="C907" s="4" t="s">
        <v>479</v>
      </c>
      <c r="D907" s="4" t="s">
        <v>337</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480</v>
      </c>
      <c r="B908" s="4" t="s">
        <v>289</v>
      </c>
      <c r="C908" s="4" t="s">
        <v>481</v>
      </c>
      <c r="D908" s="4" t="s">
        <v>337</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290</v>
      </c>
      <c r="B909" s="4" t="s">
        <v>289</v>
      </c>
      <c r="C909" s="4" t="s">
        <v>291</v>
      </c>
      <c r="D909" s="4" t="s">
        <v>337</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511</v>
      </c>
      <c r="B910" s="4" t="s">
        <v>289</v>
      </c>
      <c r="C910" s="4" t="s">
        <v>291</v>
      </c>
      <c r="D910" s="4" t="s">
        <v>512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102</v>
      </c>
      <c r="B911" s="4" t="s">
        <v>289</v>
      </c>
      <c r="C911" s="4" t="s">
        <v>291</v>
      </c>
      <c r="D911" s="4" t="s">
        <v>103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108</v>
      </c>
      <c r="B912" s="4" t="s">
        <v>289</v>
      </c>
      <c r="C912" s="4" t="s">
        <v>291</v>
      </c>
      <c r="D912" s="4" t="s">
        <v>109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292</v>
      </c>
      <c r="B913" s="4" t="s">
        <v>293</v>
      </c>
      <c r="C913" s="4" t="s">
        <v>339</v>
      </c>
      <c r="D913" s="4" t="s">
        <v>337</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294</v>
      </c>
      <c r="B914" s="4" t="s">
        <v>295</v>
      </c>
      <c r="C914" s="4" t="s">
        <v>339</v>
      </c>
      <c r="D914" s="4" t="s">
        <v>337</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458</v>
      </c>
      <c r="B915" s="4" t="s">
        <v>295</v>
      </c>
      <c r="C915" s="4" t="s">
        <v>459</v>
      </c>
      <c r="D915" s="4" t="s">
        <v>337</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464</v>
      </c>
      <c r="B916" s="4" t="s">
        <v>295</v>
      </c>
      <c r="C916" s="4" t="s">
        <v>465</v>
      </c>
      <c r="D916" s="4" t="s">
        <v>337</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296</v>
      </c>
      <c r="B917" s="4" t="s">
        <v>295</v>
      </c>
      <c r="C917" s="4" t="s">
        <v>297</v>
      </c>
      <c r="D917" s="4" t="s">
        <v>337</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298</v>
      </c>
      <c r="B918" s="4" t="s">
        <v>295</v>
      </c>
      <c r="C918" s="4" t="s">
        <v>297</v>
      </c>
      <c r="D918" s="4" t="s">
        <v>299</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300</v>
      </c>
      <c r="B919" s="4" t="s">
        <v>295</v>
      </c>
      <c r="C919" s="4" t="s">
        <v>297</v>
      </c>
      <c r="D919" s="4" t="s">
        <v>301</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302</v>
      </c>
      <c r="B920" s="4" t="s">
        <v>303</v>
      </c>
      <c r="C920" s="4" t="s">
        <v>339</v>
      </c>
      <c r="D920" s="4" t="s">
        <v>337</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304</v>
      </c>
      <c r="B921" s="4" t="s">
        <v>305</v>
      </c>
      <c r="C921" s="4" t="s">
        <v>339</v>
      </c>
      <c r="D921" s="4" t="s">
        <v>337</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458</v>
      </c>
      <c r="B922" s="4" t="s">
        <v>305</v>
      </c>
      <c r="C922" s="4" t="s">
        <v>459</v>
      </c>
      <c r="D922" s="4" t="s">
        <v>337</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464</v>
      </c>
      <c r="B923" s="4" t="s">
        <v>305</v>
      </c>
      <c r="C923" s="4" t="s">
        <v>465</v>
      </c>
      <c r="D923" s="4" t="s">
        <v>337</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306</v>
      </c>
      <c r="B924" s="4" t="s">
        <v>305</v>
      </c>
      <c r="C924" s="4" t="s">
        <v>307</v>
      </c>
      <c r="D924" s="4" t="s">
        <v>337</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467</v>
      </c>
      <c r="B925" s="4" t="s">
        <v>305</v>
      </c>
      <c r="C925" s="4" t="s">
        <v>307</v>
      </c>
      <c r="D925" s="4" t="s">
        <v>468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308</v>
      </c>
      <c r="B926" s="4" t="s">
        <v>305</v>
      </c>
      <c r="C926" s="4" t="s">
        <v>307</v>
      </c>
      <c r="D926" s="4" t="s">
        <v>309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310</v>
      </c>
      <c r="B927" s="4" t="s">
        <v>305</v>
      </c>
      <c r="C927" s="4" t="s">
        <v>307</v>
      </c>
      <c r="D927" s="4" t="s">
        <v>311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312</v>
      </c>
      <c r="B928" s="4" t="s">
        <v>305</v>
      </c>
      <c r="C928" s="4" t="s">
        <v>313</v>
      </c>
      <c r="D928" s="4" t="s">
        <v>337</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467</v>
      </c>
      <c r="B929" s="4" t="s">
        <v>305</v>
      </c>
      <c r="C929" s="4" t="s">
        <v>313</v>
      </c>
      <c r="D929" s="4" t="s">
        <v>468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308</v>
      </c>
      <c r="B930" s="4" t="s">
        <v>305</v>
      </c>
      <c r="C930" s="4" t="s">
        <v>313</v>
      </c>
      <c r="D930" s="4" t="s">
        <v>309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310</v>
      </c>
      <c r="B931" s="4" t="s">
        <v>305</v>
      </c>
      <c r="C931" s="4" t="s">
        <v>313</v>
      </c>
      <c r="D931" s="4" t="s">
        <v>311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314</v>
      </c>
      <c r="B932" s="4" t="s">
        <v>305</v>
      </c>
      <c r="C932" s="4" t="s">
        <v>315</v>
      </c>
      <c r="D932" s="4" t="s">
        <v>337</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467</v>
      </c>
      <c r="B933" s="4" t="s">
        <v>305</v>
      </c>
      <c r="C933" s="4" t="s">
        <v>315</v>
      </c>
      <c r="D933" s="4" t="s">
        <v>468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308</v>
      </c>
      <c r="B934" s="4" t="s">
        <v>305</v>
      </c>
      <c r="C934" s="4" t="s">
        <v>315</v>
      </c>
      <c r="D934" s="4" t="s">
        <v>309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310</v>
      </c>
      <c r="B935" s="4" t="s">
        <v>305</v>
      </c>
      <c r="C935" s="4" t="s">
        <v>315</v>
      </c>
      <c r="D935" s="4" t="s">
        <v>311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1" t="s">
        <v>316</v>
      </c>
      <c r="B936" s="81"/>
      <c r="C936" s="81"/>
      <c r="D936" s="81"/>
      <c r="E936" s="8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2" t="s">
        <v>317</v>
      </c>
      <c r="B938" s="82"/>
      <c r="C938" s="82"/>
      <c r="D938" s="82"/>
      <c r="E938" s="82"/>
      <c r="F938" s="82"/>
      <c r="G938" s="82"/>
      <c r="H938" s="82"/>
      <c r="I938" s="82"/>
      <c r="J938" s="82"/>
      <c r="K938" s="82"/>
      <c r="L938" s="82"/>
      <c r="M938" s="82"/>
      <c r="N938" s="82"/>
      <c r="O938" s="82"/>
      <c r="P938" s="82"/>
      <c r="Q938" s="8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5" t="s">
        <v>318</v>
      </c>
      <c r="B1" s="85"/>
      <c r="C1" s="85"/>
      <c r="D1" s="85"/>
      <c r="E1" s="85"/>
      <c r="F1" s="1"/>
      <c r="G1" s="1"/>
      <c r="H1" s="1"/>
      <c r="I1" s="1"/>
      <c r="J1" s="1"/>
      <c r="K1" s="1"/>
      <c r="L1" s="1"/>
      <c r="M1" s="1"/>
      <c r="N1" s="1"/>
      <c r="O1" s="1"/>
      <c r="P1" s="1"/>
      <c r="Q1" s="1"/>
    </row>
    <row r="2" spans="1:17" ht="15.75">
      <c r="A2" s="86" t="s">
        <v>319</v>
      </c>
      <c r="B2" s="86"/>
      <c r="C2" s="86"/>
      <c r="D2" s="86"/>
      <c r="E2" s="86"/>
      <c r="F2" s="86"/>
      <c r="G2" s="86"/>
      <c r="H2" s="86"/>
      <c r="I2" s="86"/>
      <c r="J2" s="86"/>
      <c r="K2" s="86"/>
      <c r="L2" s="86"/>
      <c r="M2" s="86"/>
      <c r="N2" s="86"/>
      <c r="O2" s="86"/>
      <c r="P2" s="86"/>
      <c r="Q2" s="86"/>
    </row>
    <row r="3" spans="1:17" ht="15.75">
      <c r="A3" s="86"/>
      <c r="B3" s="86"/>
      <c r="C3" s="86"/>
      <c r="D3" s="86"/>
      <c r="E3" s="86"/>
      <c r="F3" s="86"/>
      <c r="G3" s="86"/>
      <c r="H3" s="86"/>
      <c r="I3" s="86"/>
      <c r="J3" s="86"/>
      <c r="K3" s="86"/>
      <c r="L3" s="86"/>
      <c r="M3" s="86"/>
      <c r="N3" s="86"/>
      <c r="O3" s="86"/>
      <c r="P3" s="86"/>
      <c r="Q3" s="86"/>
    </row>
    <row r="4" spans="1:17" ht="15">
      <c r="A4" s="87" t="s">
        <v>327</v>
      </c>
      <c r="B4" s="87"/>
      <c r="C4" s="87"/>
      <c r="D4" s="87"/>
      <c r="E4" s="87"/>
      <c r="F4" s="87"/>
      <c r="G4" s="87"/>
      <c r="H4" s="87"/>
      <c r="I4" s="87"/>
      <c r="J4" s="87"/>
      <c r="K4" s="87"/>
      <c r="L4" s="87"/>
      <c r="M4" s="87"/>
      <c r="N4" s="87"/>
      <c r="O4" s="87"/>
      <c r="P4" s="87"/>
      <c r="Q4" s="87"/>
    </row>
    <row r="5" spans="1:17" ht="25.5">
      <c r="A5" s="2" t="s">
        <v>328</v>
      </c>
      <c r="B5" s="2" t="s">
        <v>329</v>
      </c>
      <c r="C5" s="2" t="s">
        <v>330</v>
      </c>
      <c r="D5" s="2" t="s">
        <v>331</v>
      </c>
      <c r="E5" s="2" t="s">
        <v>332</v>
      </c>
      <c r="F5" s="2" t="s">
        <v>332</v>
      </c>
      <c r="G5" s="2" t="s">
        <v>332</v>
      </c>
      <c r="H5" s="2" t="s">
        <v>332</v>
      </c>
      <c r="I5" s="2" t="s">
        <v>333</v>
      </c>
      <c r="J5" s="2" t="s">
        <v>332</v>
      </c>
      <c r="K5" s="2" t="s">
        <v>332</v>
      </c>
      <c r="L5" s="2" t="s">
        <v>332</v>
      </c>
      <c r="M5" s="2" t="s">
        <v>332</v>
      </c>
      <c r="N5" s="2" t="s">
        <v>332</v>
      </c>
      <c r="O5" s="2" t="s">
        <v>332</v>
      </c>
      <c r="P5" s="2" t="s">
        <v>334</v>
      </c>
      <c r="Q5" s="2" t="s">
        <v>335</v>
      </c>
    </row>
    <row r="6" spans="1:17" ht="15">
      <c r="A6" s="3" t="s">
        <v>336</v>
      </c>
      <c r="B6" s="4" t="s">
        <v>338</v>
      </c>
      <c r="C6" s="4" t="s">
        <v>339</v>
      </c>
      <c r="D6" s="4" t="s">
        <v>337</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340</v>
      </c>
      <c r="B7" s="4" t="s">
        <v>341</v>
      </c>
      <c r="C7" s="4" t="s">
        <v>339</v>
      </c>
      <c r="D7" s="4" t="s">
        <v>337</v>
      </c>
      <c r="E7" s="4"/>
      <c r="F7" s="4"/>
      <c r="G7" s="4"/>
      <c r="H7" s="4"/>
      <c r="I7" s="5">
        <v>2210200</v>
      </c>
      <c r="J7" s="6">
        <v>2210200</v>
      </c>
      <c r="K7" s="6">
        <v>0</v>
      </c>
      <c r="L7" s="6">
        <v>2210200</v>
      </c>
      <c r="M7" s="6">
        <v>0</v>
      </c>
      <c r="N7" s="6">
        <v>2210200</v>
      </c>
      <c r="O7" s="6">
        <v>0</v>
      </c>
      <c r="P7" s="5">
        <v>2210200</v>
      </c>
      <c r="Q7" s="5">
        <v>2210200</v>
      </c>
    </row>
    <row r="8" spans="1:17" ht="63.75" outlineLevel="2">
      <c r="A8" s="3" t="s">
        <v>342</v>
      </c>
      <c r="B8" s="4" t="s">
        <v>341</v>
      </c>
      <c r="C8" s="4" t="s">
        <v>343</v>
      </c>
      <c r="D8" s="4" t="s">
        <v>337</v>
      </c>
      <c r="E8" s="4"/>
      <c r="F8" s="4"/>
      <c r="G8" s="4"/>
      <c r="H8" s="4"/>
      <c r="I8" s="5">
        <v>2210200</v>
      </c>
      <c r="J8" s="6">
        <v>2210200</v>
      </c>
      <c r="K8" s="6">
        <v>0</v>
      </c>
      <c r="L8" s="6">
        <v>2210200</v>
      </c>
      <c r="M8" s="6">
        <v>0</v>
      </c>
      <c r="N8" s="6">
        <v>2210200</v>
      </c>
      <c r="O8" s="6">
        <v>0</v>
      </c>
      <c r="P8" s="5">
        <v>2210200</v>
      </c>
      <c r="Q8" s="5">
        <v>2210200</v>
      </c>
    </row>
    <row r="9" spans="1:17" ht="63.75" outlineLevel="3">
      <c r="A9" s="3" t="s">
        <v>344</v>
      </c>
      <c r="B9" s="4" t="s">
        <v>341</v>
      </c>
      <c r="C9" s="4" t="s">
        <v>345</v>
      </c>
      <c r="D9" s="4" t="s">
        <v>337</v>
      </c>
      <c r="E9" s="4"/>
      <c r="F9" s="4"/>
      <c r="G9" s="4"/>
      <c r="H9" s="4"/>
      <c r="I9" s="5">
        <v>2210200</v>
      </c>
      <c r="J9" s="6">
        <v>2210200</v>
      </c>
      <c r="K9" s="6">
        <v>0</v>
      </c>
      <c r="L9" s="6">
        <v>2210200</v>
      </c>
      <c r="M9" s="6">
        <v>0</v>
      </c>
      <c r="N9" s="6">
        <v>2210200</v>
      </c>
      <c r="O9" s="6">
        <v>0</v>
      </c>
      <c r="P9" s="5">
        <v>2210200</v>
      </c>
      <c r="Q9" s="5">
        <v>2210200</v>
      </c>
    </row>
    <row r="10" spans="1:17" ht="25.5" outlineLevel="4">
      <c r="A10" s="3" t="s">
        <v>346</v>
      </c>
      <c r="B10" s="4" t="s">
        <v>341</v>
      </c>
      <c r="C10" s="4" t="s">
        <v>347</v>
      </c>
      <c r="D10" s="4" t="s">
        <v>337</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348</v>
      </c>
      <c r="B11" s="4" t="s">
        <v>341</v>
      </c>
      <c r="C11" s="4" t="s">
        <v>347</v>
      </c>
      <c r="D11" s="4" t="s">
        <v>349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350</v>
      </c>
      <c r="B12" s="4" t="s">
        <v>341</v>
      </c>
      <c r="C12" s="4" t="s">
        <v>347</v>
      </c>
      <c r="D12" s="4" t="s">
        <v>351</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352</v>
      </c>
      <c r="B13" s="4" t="s">
        <v>341</v>
      </c>
      <c r="C13" s="4" t="s">
        <v>347</v>
      </c>
      <c r="D13" s="4" t="s">
        <v>353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355</v>
      </c>
      <c r="B14" s="4" t="s">
        <v>341</v>
      </c>
      <c r="C14" s="4" t="s">
        <v>347</v>
      </c>
      <c r="D14" s="4" t="s">
        <v>356</v>
      </c>
      <c r="E14" s="4"/>
      <c r="F14" s="4"/>
      <c r="G14" s="4"/>
      <c r="H14" s="4"/>
      <c r="I14" s="5">
        <v>40000</v>
      </c>
      <c r="J14" s="6">
        <v>40000</v>
      </c>
      <c r="K14" s="6">
        <v>0</v>
      </c>
      <c r="L14" s="6">
        <v>40000</v>
      </c>
      <c r="M14" s="6">
        <v>0</v>
      </c>
      <c r="N14" s="6">
        <v>40000</v>
      </c>
      <c r="O14" s="6">
        <v>0</v>
      </c>
      <c r="P14" s="5">
        <v>40000</v>
      </c>
      <c r="Q14" s="5">
        <v>40000</v>
      </c>
    </row>
    <row r="15" spans="1:17" ht="63.75" outlineLevel="1">
      <c r="A15" s="3" t="s">
        <v>357</v>
      </c>
      <c r="B15" s="4" t="s">
        <v>358</v>
      </c>
      <c r="C15" s="4" t="s">
        <v>339</v>
      </c>
      <c r="D15" s="4" t="s">
        <v>337</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342</v>
      </c>
      <c r="B16" s="4" t="s">
        <v>358</v>
      </c>
      <c r="C16" s="4" t="s">
        <v>343</v>
      </c>
      <c r="D16" s="4" t="s">
        <v>337</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344</v>
      </c>
      <c r="B17" s="4" t="s">
        <v>358</v>
      </c>
      <c r="C17" s="4" t="s">
        <v>345</v>
      </c>
      <c r="D17" s="4" t="s">
        <v>337</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362</v>
      </c>
      <c r="B18" s="4" t="s">
        <v>358</v>
      </c>
      <c r="C18" s="4" t="s">
        <v>363</v>
      </c>
      <c r="D18" s="4" t="s">
        <v>337</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348</v>
      </c>
      <c r="B19" s="4" t="s">
        <v>358</v>
      </c>
      <c r="C19" s="4" t="s">
        <v>363</v>
      </c>
      <c r="D19" s="4" t="s">
        <v>349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350</v>
      </c>
      <c r="B20" s="4" t="s">
        <v>358</v>
      </c>
      <c r="C20" s="4" t="s">
        <v>363</v>
      </c>
      <c r="D20" s="4" t="s">
        <v>351</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352</v>
      </c>
      <c r="B21" s="4" t="s">
        <v>358</v>
      </c>
      <c r="C21" s="4" t="s">
        <v>363</v>
      </c>
      <c r="D21" s="4" t="s">
        <v>353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355</v>
      </c>
      <c r="B22" s="4" t="s">
        <v>358</v>
      </c>
      <c r="C22" s="4" t="s">
        <v>363</v>
      </c>
      <c r="D22" s="4" t="s">
        <v>356</v>
      </c>
      <c r="E22" s="4"/>
      <c r="F22" s="4"/>
      <c r="G22" s="4"/>
      <c r="H22" s="4"/>
      <c r="I22" s="5">
        <v>40000</v>
      </c>
      <c r="J22" s="6">
        <v>40000</v>
      </c>
      <c r="K22" s="6">
        <v>0</v>
      </c>
      <c r="L22" s="6">
        <v>40000</v>
      </c>
      <c r="M22" s="6">
        <v>0</v>
      </c>
      <c r="N22" s="6">
        <v>40000</v>
      </c>
      <c r="O22" s="6">
        <v>0</v>
      </c>
      <c r="P22" s="5">
        <v>40000</v>
      </c>
      <c r="Q22" s="5">
        <v>40000</v>
      </c>
    </row>
    <row r="23" spans="1:17" ht="38.25" outlineLevel="4">
      <c r="A23" s="3" t="s">
        <v>364</v>
      </c>
      <c r="B23" s="4" t="s">
        <v>358</v>
      </c>
      <c r="C23" s="4" t="s">
        <v>365</v>
      </c>
      <c r="D23" s="4" t="s">
        <v>337</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348</v>
      </c>
      <c r="B24" s="4" t="s">
        <v>358</v>
      </c>
      <c r="C24" s="4" t="s">
        <v>365</v>
      </c>
      <c r="D24" s="4" t="s">
        <v>349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350</v>
      </c>
      <c r="B25" s="4" t="s">
        <v>358</v>
      </c>
      <c r="C25" s="4" t="s">
        <v>365</v>
      </c>
      <c r="D25" s="4" t="s">
        <v>351</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352</v>
      </c>
      <c r="B26" s="4" t="s">
        <v>358</v>
      </c>
      <c r="C26" s="4" t="s">
        <v>365</v>
      </c>
      <c r="D26" s="4" t="s">
        <v>353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355</v>
      </c>
      <c r="B27" s="4" t="s">
        <v>358</v>
      </c>
      <c r="C27" s="4" t="s">
        <v>365</v>
      </c>
      <c r="D27" s="4" t="s">
        <v>356</v>
      </c>
      <c r="E27" s="4"/>
      <c r="F27" s="4"/>
      <c r="G27" s="4"/>
      <c r="H27" s="4"/>
      <c r="I27" s="5">
        <v>80000</v>
      </c>
      <c r="J27" s="6">
        <v>80000</v>
      </c>
      <c r="K27" s="6">
        <v>0</v>
      </c>
      <c r="L27" s="6">
        <v>80000</v>
      </c>
      <c r="M27" s="6">
        <v>0</v>
      </c>
      <c r="N27" s="6">
        <v>80000</v>
      </c>
      <c r="O27" s="6">
        <v>0</v>
      </c>
      <c r="P27" s="5">
        <v>80000</v>
      </c>
      <c r="Q27" s="5">
        <v>80000</v>
      </c>
    </row>
    <row r="28" spans="1:17" ht="38.25" outlineLevel="5">
      <c r="A28" s="3" t="s">
        <v>366</v>
      </c>
      <c r="B28" s="4" t="s">
        <v>358</v>
      </c>
      <c r="C28" s="4" t="s">
        <v>365</v>
      </c>
      <c r="D28" s="4" t="s">
        <v>367</v>
      </c>
      <c r="E28" s="4"/>
      <c r="F28" s="4"/>
      <c r="G28" s="4"/>
      <c r="H28" s="4"/>
      <c r="I28" s="5">
        <v>424800</v>
      </c>
      <c r="J28" s="6">
        <v>424800</v>
      </c>
      <c r="K28" s="6">
        <v>0</v>
      </c>
      <c r="L28" s="6">
        <v>424800</v>
      </c>
      <c r="M28" s="6">
        <v>0</v>
      </c>
      <c r="N28" s="6">
        <v>424800</v>
      </c>
      <c r="O28" s="6">
        <v>0</v>
      </c>
      <c r="P28" s="5">
        <v>424800</v>
      </c>
      <c r="Q28" s="5">
        <v>424800</v>
      </c>
    </row>
    <row r="29" spans="1:17" ht="51" outlineLevel="6">
      <c r="A29" s="3" t="s">
        <v>368</v>
      </c>
      <c r="B29" s="4" t="s">
        <v>358</v>
      </c>
      <c r="C29" s="4" t="s">
        <v>365</v>
      </c>
      <c r="D29" s="4" t="s">
        <v>369</v>
      </c>
      <c r="E29" s="4"/>
      <c r="F29" s="4"/>
      <c r="G29" s="4"/>
      <c r="H29" s="4"/>
      <c r="I29" s="5">
        <v>424800</v>
      </c>
      <c r="J29" s="6">
        <v>424800</v>
      </c>
      <c r="K29" s="6">
        <v>0</v>
      </c>
      <c r="L29" s="6">
        <v>424800</v>
      </c>
      <c r="M29" s="6">
        <v>0</v>
      </c>
      <c r="N29" s="6">
        <v>424800</v>
      </c>
      <c r="O29" s="6">
        <v>0</v>
      </c>
      <c r="P29" s="5">
        <v>424800</v>
      </c>
      <c r="Q29" s="5">
        <v>424800</v>
      </c>
    </row>
    <row r="30" spans="1:17" ht="51" outlineLevel="7">
      <c r="A30" s="3" t="s">
        <v>370</v>
      </c>
      <c r="B30" s="4" t="s">
        <v>358</v>
      </c>
      <c r="C30" s="4" t="s">
        <v>365</v>
      </c>
      <c r="D30" s="4" t="s">
        <v>371</v>
      </c>
      <c r="E30" s="4"/>
      <c r="F30" s="4"/>
      <c r="G30" s="4"/>
      <c r="H30" s="4"/>
      <c r="I30" s="5">
        <v>193700</v>
      </c>
      <c r="J30" s="6">
        <v>193700</v>
      </c>
      <c r="K30" s="6">
        <v>0</v>
      </c>
      <c r="L30" s="6">
        <v>193700</v>
      </c>
      <c r="M30" s="6">
        <v>0</v>
      </c>
      <c r="N30" s="6">
        <v>193700</v>
      </c>
      <c r="O30" s="6">
        <v>0</v>
      </c>
      <c r="P30" s="5">
        <v>193700</v>
      </c>
      <c r="Q30" s="5">
        <v>193700</v>
      </c>
    </row>
    <row r="31" spans="1:17" ht="63.75" outlineLevel="7">
      <c r="A31" s="3" t="s">
        <v>372</v>
      </c>
      <c r="B31" s="4" t="s">
        <v>358</v>
      </c>
      <c r="C31" s="4" t="s">
        <v>365</v>
      </c>
      <c r="D31" s="4" t="s">
        <v>373</v>
      </c>
      <c r="E31" s="4"/>
      <c r="F31" s="4"/>
      <c r="G31" s="4"/>
      <c r="H31" s="4"/>
      <c r="I31" s="5">
        <v>231100</v>
      </c>
      <c r="J31" s="6">
        <v>231100</v>
      </c>
      <c r="K31" s="6">
        <v>0</v>
      </c>
      <c r="L31" s="6">
        <v>231100</v>
      </c>
      <c r="M31" s="6">
        <v>0</v>
      </c>
      <c r="N31" s="6">
        <v>231100</v>
      </c>
      <c r="O31" s="6">
        <v>0</v>
      </c>
      <c r="P31" s="5">
        <v>231100</v>
      </c>
      <c r="Q31" s="5">
        <v>231100</v>
      </c>
    </row>
    <row r="32" spans="1:17" ht="15" outlineLevel="5">
      <c r="A32" s="3" t="s">
        <v>374</v>
      </c>
      <c r="B32" s="4" t="s">
        <v>358</v>
      </c>
      <c r="C32" s="4" t="s">
        <v>365</v>
      </c>
      <c r="D32" s="4" t="s">
        <v>375</v>
      </c>
      <c r="E32" s="4"/>
      <c r="F32" s="4"/>
      <c r="G32" s="4"/>
      <c r="H32" s="4"/>
      <c r="I32" s="5">
        <v>5000</v>
      </c>
      <c r="J32" s="6">
        <v>5000</v>
      </c>
      <c r="K32" s="6">
        <v>0</v>
      </c>
      <c r="L32" s="6">
        <v>5000</v>
      </c>
      <c r="M32" s="6">
        <v>0</v>
      </c>
      <c r="N32" s="6">
        <v>5000</v>
      </c>
      <c r="O32" s="6">
        <v>0</v>
      </c>
      <c r="P32" s="5">
        <v>5000</v>
      </c>
      <c r="Q32" s="5">
        <v>5000</v>
      </c>
    </row>
    <row r="33" spans="1:17" ht="38.25" outlineLevel="6">
      <c r="A33" s="3" t="s">
        <v>376</v>
      </c>
      <c r="B33" s="4" t="s">
        <v>358</v>
      </c>
      <c r="C33" s="4" t="s">
        <v>365</v>
      </c>
      <c r="D33" s="4" t="s">
        <v>377</v>
      </c>
      <c r="E33" s="4"/>
      <c r="F33" s="4"/>
      <c r="G33" s="4"/>
      <c r="H33" s="4"/>
      <c r="I33" s="5">
        <v>5000</v>
      </c>
      <c r="J33" s="6">
        <v>5000</v>
      </c>
      <c r="K33" s="6">
        <v>0</v>
      </c>
      <c r="L33" s="6">
        <v>5000</v>
      </c>
      <c r="M33" s="6">
        <v>0</v>
      </c>
      <c r="N33" s="6">
        <v>5000</v>
      </c>
      <c r="O33" s="6">
        <v>0</v>
      </c>
      <c r="P33" s="5">
        <v>5000</v>
      </c>
      <c r="Q33" s="5">
        <v>5000</v>
      </c>
    </row>
    <row r="34" spans="1:17" ht="38.25" outlineLevel="7">
      <c r="A34" s="3" t="s">
        <v>378</v>
      </c>
      <c r="B34" s="4" t="s">
        <v>358</v>
      </c>
      <c r="C34" s="4" t="s">
        <v>365</v>
      </c>
      <c r="D34" s="4" t="s">
        <v>379</v>
      </c>
      <c r="E34" s="4"/>
      <c r="F34" s="4"/>
      <c r="G34" s="4"/>
      <c r="H34" s="4"/>
      <c r="I34" s="5">
        <v>5000</v>
      </c>
      <c r="J34" s="6">
        <v>5000</v>
      </c>
      <c r="K34" s="6">
        <v>0</v>
      </c>
      <c r="L34" s="6">
        <v>5000</v>
      </c>
      <c r="M34" s="6">
        <v>0</v>
      </c>
      <c r="N34" s="6">
        <v>5000</v>
      </c>
      <c r="O34" s="6">
        <v>0</v>
      </c>
      <c r="P34" s="5">
        <v>5000</v>
      </c>
      <c r="Q34" s="5">
        <v>5000</v>
      </c>
    </row>
    <row r="35" spans="1:17" ht="76.5" outlineLevel="1">
      <c r="A35" s="3" t="s">
        <v>380</v>
      </c>
      <c r="B35" s="4" t="s">
        <v>381</v>
      </c>
      <c r="C35" s="4" t="s">
        <v>339</v>
      </c>
      <c r="D35" s="4" t="s">
        <v>337</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342</v>
      </c>
      <c r="B36" s="4" t="s">
        <v>381</v>
      </c>
      <c r="C36" s="4" t="s">
        <v>343</v>
      </c>
      <c r="D36" s="4" t="s">
        <v>337</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344</v>
      </c>
      <c r="B37" s="4" t="s">
        <v>381</v>
      </c>
      <c r="C37" s="4" t="s">
        <v>345</v>
      </c>
      <c r="D37" s="4" t="s">
        <v>337</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384</v>
      </c>
      <c r="B38" s="4" t="s">
        <v>381</v>
      </c>
      <c r="C38" s="4" t="s">
        <v>385</v>
      </c>
      <c r="D38" s="4" t="s">
        <v>337</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348</v>
      </c>
      <c r="B39" s="4" t="s">
        <v>381</v>
      </c>
      <c r="C39" s="4" t="s">
        <v>385</v>
      </c>
      <c r="D39" s="4" t="s">
        <v>349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350</v>
      </c>
      <c r="B40" s="4" t="s">
        <v>381</v>
      </c>
      <c r="C40" s="4" t="s">
        <v>385</v>
      </c>
      <c r="D40" s="4" t="s">
        <v>351</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352</v>
      </c>
      <c r="B41" s="4" t="s">
        <v>381</v>
      </c>
      <c r="C41" s="4" t="s">
        <v>385</v>
      </c>
      <c r="D41" s="4" t="s">
        <v>353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355</v>
      </c>
      <c r="B42" s="4" t="s">
        <v>381</v>
      </c>
      <c r="C42" s="4" t="s">
        <v>385</v>
      </c>
      <c r="D42" s="4" t="s">
        <v>356</v>
      </c>
      <c r="E42" s="4"/>
      <c r="F42" s="4"/>
      <c r="G42" s="4"/>
      <c r="H42" s="4"/>
      <c r="I42" s="5">
        <v>40000</v>
      </c>
      <c r="J42" s="6">
        <v>40000</v>
      </c>
      <c r="K42" s="6">
        <v>0</v>
      </c>
      <c r="L42" s="6">
        <v>40000</v>
      </c>
      <c r="M42" s="6">
        <v>0</v>
      </c>
      <c r="N42" s="6">
        <v>40000</v>
      </c>
      <c r="O42" s="6">
        <v>0</v>
      </c>
      <c r="P42" s="5">
        <v>40000</v>
      </c>
      <c r="Q42" s="5">
        <v>40000</v>
      </c>
    </row>
    <row r="43" spans="1:17" ht="38.25" outlineLevel="4">
      <c r="A43" s="3" t="s">
        <v>364</v>
      </c>
      <c r="B43" s="4" t="s">
        <v>381</v>
      </c>
      <c r="C43" s="4" t="s">
        <v>365</v>
      </c>
      <c r="D43" s="4" t="s">
        <v>337</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348</v>
      </c>
      <c r="B44" s="4" t="s">
        <v>381</v>
      </c>
      <c r="C44" s="4" t="s">
        <v>365</v>
      </c>
      <c r="D44" s="4" t="s">
        <v>349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350</v>
      </c>
      <c r="B45" s="4" t="s">
        <v>381</v>
      </c>
      <c r="C45" s="4" t="s">
        <v>365</v>
      </c>
      <c r="D45" s="4" t="s">
        <v>351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352</v>
      </c>
      <c r="B46" s="4" t="s">
        <v>381</v>
      </c>
      <c r="C46" s="4" t="s">
        <v>365</v>
      </c>
      <c r="D46" s="4" t="s">
        <v>353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355</v>
      </c>
      <c r="B47" s="4" t="s">
        <v>381</v>
      </c>
      <c r="C47" s="4" t="s">
        <v>365</v>
      </c>
      <c r="D47" s="4" t="s">
        <v>356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366</v>
      </c>
      <c r="B48" s="4" t="s">
        <v>381</v>
      </c>
      <c r="C48" s="4" t="s">
        <v>365</v>
      </c>
      <c r="D48" s="4" t="s">
        <v>367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368</v>
      </c>
      <c r="B49" s="4" t="s">
        <v>381</v>
      </c>
      <c r="C49" s="4" t="s">
        <v>365</v>
      </c>
      <c r="D49" s="4" t="s">
        <v>369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370</v>
      </c>
      <c r="B50" s="4" t="s">
        <v>381</v>
      </c>
      <c r="C50" s="4" t="s">
        <v>365</v>
      </c>
      <c r="D50" s="4" t="s">
        <v>371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372</v>
      </c>
      <c r="B51" s="4" t="s">
        <v>381</v>
      </c>
      <c r="C51" s="4" t="s">
        <v>365</v>
      </c>
      <c r="D51" s="4" t="s">
        <v>373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374</v>
      </c>
      <c r="B52" s="4" t="s">
        <v>381</v>
      </c>
      <c r="C52" s="4" t="s">
        <v>365</v>
      </c>
      <c r="D52" s="4" t="s">
        <v>375</v>
      </c>
      <c r="E52" s="4"/>
      <c r="F52" s="4"/>
      <c r="G52" s="4"/>
      <c r="H52" s="4"/>
      <c r="I52" s="5">
        <v>60000</v>
      </c>
      <c r="J52" s="6">
        <v>60000</v>
      </c>
      <c r="K52" s="6">
        <v>0</v>
      </c>
      <c r="L52" s="6">
        <v>60000</v>
      </c>
      <c r="M52" s="6">
        <v>0</v>
      </c>
      <c r="N52" s="6">
        <v>60000</v>
      </c>
      <c r="O52" s="6">
        <v>0</v>
      </c>
      <c r="P52" s="5">
        <v>60000</v>
      </c>
      <c r="Q52" s="5">
        <v>60000</v>
      </c>
    </row>
    <row r="53" spans="1:17" ht="38.25" outlineLevel="6">
      <c r="A53" s="3" t="s">
        <v>376</v>
      </c>
      <c r="B53" s="4" t="s">
        <v>381</v>
      </c>
      <c r="C53" s="4" t="s">
        <v>365</v>
      </c>
      <c r="D53" s="4" t="s">
        <v>377</v>
      </c>
      <c r="E53" s="4"/>
      <c r="F53" s="4"/>
      <c r="G53" s="4"/>
      <c r="H53" s="4"/>
      <c r="I53" s="5">
        <v>60000</v>
      </c>
      <c r="J53" s="6">
        <v>60000</v>
      </c>
      <c r="K53" s="6">
        <v>0</v>
      </c>
      <c r="L53" s="6">
        <v>60000</v>
      </c>
      <c r="M53" s="6">
        <v>0</v>
      </c>
      <c r="N53" s="6">
        <v>60000</v>
      </c>
      <c r="O53" s="6">
        <v>0</v>
      </c>
      <c r="P53" s="5">
        <v>60000</v>
      </c>
      <c r="Q53" s="5">
        <v>60000</v>
      </c>
    </row>
    <row r="54" spans="1:17" ht="38.25" outlineLevel="7">
      <c r="A54" s="3" t="s">
        <v>378</v>
      </c>
      <c r="B54" s="4" t="s">
        <v>381</v>
      </c>
      <c r="C54" s="4" t="s">
        <v>365</v>
      </c>
      <c r="D54" s="4" t="s">
        <v>379</v>
      </c>
      <c r="E54" s="4"/>
      <c r="F54" s="4"/>
      <c r="G54" s="4"/>
      <c r="H54" s="4"/>
      <c r="I54" s="5">
        <v>60000</v>
      </c>
      <c r="J54" s="6">
        <v>60000</v>
      </c>
      <c r="K54" s="6">
        <v>0</v>
      </c>
      <c r="L54" s="6">
        <v>60000</v>
      </c>
      <c r="M54" s="6">
        <v>0</v>
      </c>
      <c r="N54" s="6">
        <v>60000</v>
      </c>
      <c r="O54" s="6">
        <v>0</v>
      </c>
      <c r="P54" s="5">
        <v>60000</v>
      </c>
      <c r="Q54" s="5">
        <v>60000</v>
      </c>
    </row>
    <row r="55" spans="1:17" ht="38.25" outlineLevel="4">
      <c r="A55" s="3" t="s">
        <v>386</v>
      </c>
      <c r="B55" s="4" t="s">
        <v>381</v>
      </c>
      <c r="C55" s="4" t="s">
        <v>387</v>
      </c>
      <c r="D55" s="4" t="s">
        <v>337</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348</v>
      </c>
      <c r="B56" s="4" t="s">
        <v>381</v>
      </c>
      <c r="C56" s="4" t="s">
        <v>387</v>
      </c>
      <c r="D56" s="4" t="s">
        <v>349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350</v>
      </c>
      <c r="B57" s="4" t="s">
        <v>381</v>
      </c>
      <c r="C57" s="4" t="s">
        <v>387</v>
      </c>
      <c r="D57" s="4" t="s">
        <v>351</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352</v>
      </c>
      <c r="B58" s="4" t="s">
        <v>381</v>
      </c>
      <c r="C58" s="4" t="s">
        <v>387</v>
      </c>
      <c r="D58" s="4" t="s">
        <v>353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355</v>
      </c>
      <c r="B59" s="4" t="s">
        <v>381</v>
      </c>
      <c r="C59" s="4" t="s">
        <v>387</v>
      </c>
      <c r="D59" s="4" t="s">
        <v>356</v>
      </c>
      <c r="E59" s="4"/>
      <c r="F59" s="4"/>
      <c r="G59" s="4"/>
      <c r="H59" s="4"/>
      <c r="I59" s="5">
        <v>163000</v>
      </c>
      <c r="J59" s="6">
        <v>163000</v>
      </c>
      <c r="K59" s="6">
        <v>0</v>
      </c>
      <c r="L59" s="6">
        <v>163000</v>
      </c>
      <c r="M59" s="6">
        <v>0</v>
      </c>
      <c r="N59" s="6">
        <v>163000</v>
      </c>
      <c r="O59" s="6">
        <v>0</v>
      </c>
      <c r="P59" s="5">
        <v>163000</v>
      </c>
      <c r="Q59" s="5">
        <v>163000</v>
      </c>
    </row>
    <row r="60" spans="1:17" ht="89.25" outlineLevel="4">
      <c r="A60" s="3" t="s">
        <v>388</v>
      </c>
      <c r="B60" s="4" t="s">
        <v>381</v>
      </c>
      <c r="C60" s="4" t="s">
        <v>389</v>
      </c>
      <c r="D60" s="4" t="s">
        <v>337</v>
      </c>
      <c r="E60" s="4"/>
      <c r="F60" s="4"/>
      <c r="G60" s="4"/>
      <c r="H60" s="4"/>
      <c r="I60" s="5">
        <v>21200968</v>
      </c>
      <c r="J60" s="6">
        <v>21200968</v>
      </c>
      <c r="K60" s="6">
        <v>0</v>
      </c>
      <c r="L60" s="6">
        <v>21200968</v>
      </c>
      <c r="M60" s="6">
        <v>0</v>
      </c>
      <c r="N60" s="6">
        <v>21200968</v>
      </c>
      <c r="O60" s="6">
        <v>0</v>
      </c>
      <c r="P60" s="5">
        <v>0</v>
      </c>
      <c r="Q60" s="5">
        <v>0</v>
      </c>
    </row>
    <row r="61" spans="1:17" ht="102" outlineLevel="5">
      <c r="A61" s="3" t="s">
        <v>348</v>
      </c>
      <c r="B61" s="4" t="s">
        <v>381</v>
      </c>
      <c r="C61" s="4" t="s">
        <v>389</v>
      </c>
      <c r="D61" s="4" t="s">
        <v>349</v>
      </c>
      <c r="E61" s="4"/>
      <c r="F61" s="4"/>
      <c r="G61" s="4"/>
      <c r="H61" s="4"/>
      <c r="I61" s="5">
        <v>21200968</v>
      </c>
      <c r="J61" s="6">
        <v>21200968</v>
      </c>
      <c r="K61" s="6">
        <v>0</v>
      </c>
      <c r="L61" s="6">
        <v>21200968</v>
      </c>
      <c r="M61" s="6">
        <v>0</v>
      </c>
      <c r="N61" s="6">
        <v>21200968</v>
      </c>
      <c r="O61" s="6">
        <v>0</v>
      </c>
      <c r="P61" s="5">
        <v>0</v>
      </c>
      <c r="Q61" s="5">
        <v>0</v>
      </c>
    </row>
    <row r="62" spans="1:17" ht="38.25" outlineLevel="6">
      <c r="A62" s="3" t="s">
        <v>350</v>
      </c>
      <c r="B62" s="4" t="s">
        <v>381</v>
      </c>
      <c r="C62" s="4" t="s">
        <v>389</v>
      </c>
      <c r="D62" s="4" t="s">
        <v>351</v>
      </c>
      <c r="E62" s="4"/>
      <c r="F62" s="4"/>
      <c r="G62" s="4"/>
      <c r="H62" s="4"/>
      <c r="I62" s="5">
        <v>21200968</v>
      </c>
      <c r="J62" s="6">
        <v>21200968</v>
      </c>
      <c r="K62" s="6">
        <v>0</v>
      </c>
      <c r="L62" s="6">
        <v>21200968</v>
      </c>
      <c r="M62" s="6">
        <v>0</v>
      </c>
      <c r="N62" s="6">
        <v>21200968</v>
      </c>
      <c r="O62" s="6">
        <v>0</v>
      </c>
      <c r="P62" s="5">
        <v>0</v>
      </c>
      <c r="Q62" s="5">
        <v>0</v>
      </c>
    </row>
    <row r="63" spans="1:17" ht="51" outlineLevel="7">
      <c r="A63" s="3" t="s">
        <v>352</v>
      </c>
      <c r="B63" s="4" t="s">
        <v>381</v>
      </c>
      <c r="C63" s="4" t="s">
        <v>389</v>
      </c>
      <c r="D63" s="4" t="s">
        <v>353</v>
      </c>
      <c r="E63" s="4"/>
      <c r="F63" s="4"/>
      <c r="G63" s="4"/>
      <c r="H63" s="4"/>
      <c r="I63" s="5">
        <v>21050968</v>
      </c>
      <c r="J63" s="6">
        <v>21050968</v>
      </c>
      <c r="K63" s="6">
        <v>0</v>
      </c>
      <c r="L63" s="6">
        <v>21050968</v>
      </c>
      <c r="M63" s="6">
        <v>0</v>
      </c>
      <c r="N63" s="6">
        <v>21050968</v>
      </c>
      <c r="O63" s="6">
        <v>0</v>
      </c>
      <c r="P63" s="5">
        <v>0</v>
      </c>
      <c r="Q63" s="5">
        <v>0</v>
      </c>
    </row>
    <row r="64" spans="1:17" ht="63.75" outlineLevel="7">
      <c r="A64" s="3" t="s">
        <v>355</v>
      </c>
      <c r="B64" s="4" t="s">
        <v>381</v>
      </c>
      <c r="C64" s="4" t="s">
        <v>389</v>
      </c>
      <c r="D64" s="4" t="s">
        <v>356</v>
      </c>
      <c r="E64" s="4"/>
      <c r="F64" s="4"/>
      <c r="G64" s="4"/>
      <c r="H64" s="4"/>
      <c r="I64" s="5">
        <v>150000</v>
      </c>
      <c r="J64" s="6">
        <v>150000</v>
      </c>
      <c r="K64" s="6">
        <v>0</v>
      </c>
      <c r="L64" s="6">
        <v>150000</v>
      </c>
      <c r="M64" s="6">
        <v>0</v>
      </c>
      <c r="N64" s="6">
        <v>150000</v>
      </c>
      <c r="O64" s="6">
        <v>0</v>
      </c>
      <c r="P64" s="5">
        <v>0</v>
      </c>
      <c r="Q64" s="5">
        <v>0</v>
      </c>
    </row>
    <row r="65" spans="1:17" ht="89.25" outlineLevel="4">
      <c r="A65" s="3" t="s">
        <v>390</v>
      </c>
      <c r="B65" s="4" t="s">
        <v>381</v>
      </c>
      <c r="C65" s="4" t="s">
        <v>391</v>
      </c>
      <c r="D65" s="4" t="s">
        <v>337</v>
      </c>
      <c r="E65" s="4"/>
      <c r="F65" s="4"/>
      <c r="G65" s="4"/>
      <c r="H65" s="4"/>
      <c r="I65" s="5">
        <v>1901600</v>
      </c>
      <c r="J65" s="6">
        <v>1901600</v>
      </c>
      <c r="K65" s="6">
        <v>0</v>
      </c>
      <c r="L65" s="6">
        <v>1901600</v>
      </c>
      <c r="M65" s="6">
        <v>0</v>
      </c>
      <c r="N65" s="6">
        <v>1901600</v>
      </c>
      <c r="O65" s="6">
        <v>0</v>
      </c>
      <c r="P65" s="5">
        <v>0</v>
      </c>
      <c r="Q65" s="5">
        <v>0</v>
      </c>
    </row>
    <row r="66" spans="1:17" ht="102" outlineLevel="5">
      <c r="A66" s="3" t="s">
        <v>348</v>
      </c>
      <c r="B66" s="4" t="s">
        <v>381</v>
      </c>
      <c r="C66" s="4" t="s">
        <v>391</v>
      </c>
      <c r="D66" s="4" t="s">
        <v>349</v>
      </c>
      <c r="E66" s="4"/>
      <c r="F66" s="4"/>
      <c r="G66" s="4"/>
      <c r="H66" s="4"/>
      <c r="I66" s="5">
        <v>1901600</v>
      </c>
      <c r="J66" s="6">
        <v>1901600</v>
      </c>
      <c r="K66" s="6">
        <v>0</v>
      </c>
      <c r="L66" s="6">
        <v>1901600</v>
      </c>
      <c r="M66" s="6">
        <v>0</v>
      </c>
      <c r="N66" s="6">
        <v>1901600</v>
      </c>
      <c r="O66" s="6">
        <v>0</v>
      </c>
      <c r="P66" s="5">
        <v>0</v>
      </c>
      <c r="Q66" s="5">
        <v>0</v>
      </c>
    </row>
    <row r="67" spans="1:17" ht="38.25" outlineLevel="6">
      <c r="A67" s="3" t="s">
        <v>350</v>
      </c>
      <c r="B67" s="4" t="s">
        <v>381</v>
      </c>
      <c r="C67" s="4" t="s">
        <v>391</v>
      </c>
      <c r="D67" s="4" t="s">
        <v>351</v>
      </c>
      <c r="E67" s="4"/>
      <c r="F67" s="4"/>
      <c r="G67" s="4"/>
      <c r="H67" s="4"/>
      <c r="I67" s="5">
        <v>1901600</v>
      </c>
      <c r="J67" s="6">
        <v>1901600</v>
      </c>
      <c r="K67" s="6">
        <v>0</v>
      </c>
      <c r="L67" s="6">
        <v>1901600</v>
      </c>
      <c r="M67" s="6">
        <v>0</v>
      </c>
      <c r="N67" s="6">
        <v>1901600</v>
      </c>
      <c r="O67" s="6">
        <v>0</v>
      </c>
      <c r="P67" s="5">
        <v>0</v>
      </c>
      <c r="Q67" s="5">
        <v>0</v>
      </c>
    </row>
    <row r="68" spans="1:17" ht="51" outlineLevel="7">
      <c r="A68" s="3" t="s">
        <v>352</v>
      </c>
      <c r="B68" s="4" t="s">
        <v>381</v>
      </c>
      <c r="C68" s="4" t="s">
        <v>391</v>
      </c>
      <c r="D68" s="4" t="s">
        <v>353</v>
      </c>
      <c r="E68" s="4"/>
      <c r="F68" s="4"/>
      <c r="G68" s="4"/>
      <c r="H68" s="4"/>
      <c r="I68" s="5">
        <v>1831600</v>
      </c>
      <c r="J68" s="6">
        <v>1831600</v>
      </c>
      <c r="K68" s="6">
        <v>0</v>
      </c>
      <c r="L68" s="6">
        <v>1831600</v>
      </c>
      <c r="M68" s="6">
        <v>0</v>
      </c>
      <c r="N68" s="6">
        <v>1831600</v>
      </c>
      <c r="O68" s="6">
        <v>0</v>
      </c>
      <c r="P68" s="5">
        <v>0</v>
      </c>
      <c r="Q68" s="5">
        <v>0</v>
      </c>
    </row>
    <row r="69" spans="1:17" ht="63.75" outlineLevel="7">
      <c r="A69" s="3" t="s">
        <v>355</v>
      </c>
      <c r="B69" s="4" t="s">
        <v>381</v>
      </c>
      <c r="C69" s="4" t="s">
        <v>391</v>
      </c>
      <c r="D69" s="4" t="s">
        <v>356</v>
      </c>
      <c r="E69" s="4"/>
      <c r="F69" s="4"/>
      <c r="G69" s="4"/>
      <c r="H69" s="4"/>
      <c r="I69" s="5">
        <v>70000</v>
      </c>
      <c r="J69" s="6">
        <v>70000</v>
      </c>
      <c r="K69" s="6">
        <v>0</v>
      </c>
      <c r="L69" s="6">
        <v>70000</v>
      </c>
      <c r="M69" s="6">
        <v>0</v>
      </c>
      <c r="N69" s="6">
        <v>70000</v>
      </c>
      <c r="O69" s="6">
        <v>0</v>
      </c>
      <c r="P69" s="5">
        <v>0</v>
      </c>
      <c r="Q69" s="5">
        <v>0</v>
      </c>
    </row>
    <row r="70" spans="1:17" ht="51" outlineLevel="1">
      <c r="A70" s="3" t="s">
        <v>392</v>
      </c>
      <c r="B70" s="4" t="s">
        <v>393</v>
      </c>
      <c r="C70" s="4" t="s">
        <v>339</v>
      </c>
      <c r="D70" s="4" t="s">
        <v>337</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342</v>
      </c>
      <c r="B71" s="4" t="s">
        <v>393</v>
      </c>
      <c r="C71" s="4" t="s">
        <v>343</v>
      </c>
      <c r="D71" s="4" t="s">
        <v>337</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344</v>
      </c>
      <c r="B72" s="4" t="s">
        <v>393</v>
      </c>
      <c r="C72" s="4" t="s">
        <v>345</v>
      </c>
      <c r="D72" s="4" t="s">
        <v>337</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394</v>
      </c>
      <c r="B73" s="4" t="s">
        <v>393</v>
      </c>
      <c r="C73" s="4" t="s">
        <v>395</v>
      </c>
      <c r="D73" s="4" t="s">
        <v>337</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348</v>
      </c>
      <c r="B74" s="4" t="s">
        <v>393</v>
      </c>
      <c r="C74" s="4" t="s">
        <v>395</v>
      </c>
      <c r="D74" s="4" t="s">
        <v>349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350</v>
      </c>
      <c r="B75" s="4" t="s">
        <v>393</v>
      </c>
      <c r="C75" s="4" t="s">
        <v>395</v>
      </c>
      <c r="D75" s="4" t="s">
        <v>351</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352</v>
      </c>
      <c r="B76" s="4" t="s">
        <v>393</v>
      </c>
      <c r="C76" s="4" t="s">
        <v>395</v>
      </c>
      <c r="D76" s="4" t="s">
        <v>353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355</v>
      </c>
      <c r="B77" s="4" t="s">
        <v>393</v>
      </c>
      <c r="C77" s="4" t="s">
        <v>395</v>
      </c>
      <c r="D77" s="4" t="s">
        <v>356</v>
      </c>
      <c r="E77" s="4"/>
      <c r="F77" s="4"/>
      <c r="G77" s="4"/>
      <c r="H77" s="4"/>
      <c r="I77" s="5">
        <v>45000</v>
      </c>
      <c r="J77" s="6">
        <v>45000</v>
      </c>
      <c r="K77" s="6">
        <v>0</v>
      </c>
      <c r="L77" s="6">
        <v>45000</v>
      </c>
      <c r="M77" s="6">
        <v>0</v>
      </c>
      <c r="N77" s="6">
        <v>45000</v>
      </c>
      <c r="O77" s="6">
        <v>0</v>
      </c>
      <c r="P77" s="5">
        <v>45000</v>
      </c>
      <c r="Q77" s="5">
        <v>45000</v>
      </c>
    </row>
    <row r="78" spans="1:17" ht="38.25" outlineLevel="4">
      <c r="A78" s="3" t="s">
        <v>364</v>
      </c>
      <c r="B78" s="4" t="s">
        <v>393</v>
      </c>
      <c r="C78" s="4" t="s">
        <v>365</v>
      </c>
      <c r="D78" s="4" t="s">
        <v>337</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348</v>
      </c>
      <c r="B79" s="4" t="s">
        <v>393</v>
      </c>
      <c r="C79" s="4" t="s">
        <v>365</v>
      </c>
      <c r="D79" s="4" t="s">
        <v>349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350</v>
      </c>
      <c r="B80" s="4" t="s">
        <v>393</v>
      </c>
      <c r="C80" s="4" t="s">
        <v>365</v>
      </c>
      <c r="D80" s="4" t="s">
        <v>351</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352</v>
      </c>
      <c r="B81" s="4" t="s">
        <v>393</v>
      </c>
      <c r="C81" s="4" t="s">
        <v>365</v>
      </c>
      <c r="D81" s="4" t="s">
        <v>353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355</v>
      </c>
      <c r="B82" s="4" t="s">
        <v>393</v>
      </c>
      <c r="C82" s="4" t="s">
        <v>365</v>
      </c>
      <c r="D82" s="4" t="s">
        <v>356</v>
      </c>
      <c r="E82" s="4"/>
      <c r="F82" s="4"/>
      <c r="G82" s="4"/>
      <c r="H82" s="4"/>
      <c r="I82" s="5">
        <v>98000</v>
      </c>
      <c r="J82" s="6">
        <v>98000</v>
      </c>
      <c r="K82" s="6">
        <v>0</v>
      </c>
      <c r="L82" s="6">
        <v>98000</v>
      </c>
      <c r="M82" s="6">
        <v>0</v>
      </c>
      <c r="N82" s="6">
        <v>98000</v>
      </c>
      <c r="O82" s="6">
        <v>0</v>
      </c>
      <c r="P82" s="5">
        <v>98000</v>
      </c>
      <c r="Q82" s="5">
        <v>98000</v>
      </c>
    </row>
    <row r="83" spans="1:17" ht="38.25" outlineLevel="5">
      <c r="A83" s="3" t="s">
        <v>366</v>
      </c>
      <c r="B83" s="4" t="s">
        <v>393</v>
      </c>
      <c r="C83" s="4" t="s">
        <v>365</v>
      </c>
      <c r="D83" s="4" t="s">
        <v>367</v>
      </c>
      <c r="E83" s="4"/>
      <c r="F83" s="4"/>
      <c r="G83" s="4"/>
      <c r="H83" s="4"/>
      <c r="I83" s="5">
        <v>207000</v>
      </c>
      <c r="J83" s="6">
        <v>207000</v>
      </c>
      <c r="K83" s="6">
        <v>0</v>
      </c>
      <c r="L83" s="6">
        <v>207000</v>
      </c>
      <c r="M83" s="6">
        <v>0</v>
      </c>
      <c r="N83" s="6">
        <v>207000</v>
      </c>
      <c r="O83" s="6">
        <v>0</v>
      </c>
      <c r="P83" s="5">
        <v>207000</v>
      </c>
      <c r="Q83" s="5">
        <v>207000</v>
      </c>
    </row>
    <row r="84" spans="1:17" ht="51" outlineLevel="6">
      <c r="A84" s="3" t="s">
        <v>368</v>
      </c>
      <c r="B84" s="4" t="s">
        <v>393</v>
      </c>
      <c r="C84" s="4" t="s">
        <v>365</v>
      </c>
      <c r="D84" s="4" t="s">
        <v>369</v>
      </c>
      <c r="E84" s="4"/>
      <c r="F84" s="4"/>
      <c r="G84" s="4"/>
      <c r="H84" s="4"/>
      <c r="I84" s="5">
        <v>207000</v>
      </c>
      <c r="J84" s="6">
        <v>207000</v>
      </c>
      <c r="K84" s="6">
        <v>0</v>
      </c>
      <c r="L84" s="6">
        <v>207000</v>
      </c>
      <c r="M84" s="6">
        <v>0</v>
      </c>
      <c r="N84" s="6">
        <v>207000</v>
      </c>
      <c r="O84" s="6">
        <v>0</v>
      </c>
      <c r="P84" s="5">
        <v>207000</v>
      </c>
      <c r="Q84" s="5">
        <v>207000</v>
      </c>
    </row>
    <row r="85" spans="1:17" ht="51" outlineLevel="7">
      <c r="A85" s="3" t="s">
        <v>370</v>
      </c>
      <c r="B85" s="4" t="s">
        <v>393</v>
      </c>
      <c r="C85" s="4" t="s">
        <v>365</v>
      </c>
      <c r="D85" s="4" t="s">
        <v>371</v>
      </c>
      <c r="E85" s="4"/>
      <c r="F85" s="4"/>
      <c r="G85" s="4"/>
      <c r="H85" s="4"/>
      <c r="I85" s="5">
        <v>78000</v>
      </c>
      <c r="J85" s="6">
        <v>78000</v>
      </c>
      <c r="K85" s="6">
        <v>0</v>
      </c>
      <c r="L85" s="6">
        <v>78000</v>
      </c>
      <c r="M85" s="6">
        <v>0</v>
      </c>
      <c r="N85" s="6">
        <v>78000</v>
      </c>
      <c r="O85" s="6">
        <v>0</v>
      </c>
      <c r="P85" s="5">
        <v>78000</v>
      </c>
      <c r="Q85" s="5">
        <v>78000</v>
      </c>
    </row>
    <row r="86" spans="1:17" ht="63.75" outlineLevel="7">
      <c r="A86" s="3" t="s">
        <v>372</v>
      </c>
      <c r="B86" s="4" t="s">
        <v>393</v>
      </c>
      <c r="C86" s="4" t="s">
        <v>365</v>
      </c>
      <c r="D86" s="4" t="s">
        <v>373</v>
      </c>
      <c r="E86" s="4"/>
      <c r="F86" s="4"/>
      <c r="G86" s="4"/>
      <c r="H86" s="4"/>
      <c r="I86" s="5">
        <v>129000</v>
      </c>
      <c r="J86" s="6">
        <v>129000</v>
      </c>
      <c r="K86" s="6">
        <v>0</v>
      </c>
      <c r="L86" s="6">
        <v>129000</v>
      </c>
      <c r="M86" s="6">
        <v>0</v>
      </c>
      <c r="N86" s="6">
        <v>129000</v>
      </c>
      <c r="O86" s="6">
        <v>0</v>
      </c>
      <c r="P86" s="5">
        <v>129000</v>
      </c>
      <c r="Q86" s="5">
        <v>129000</v>
      </c>
    </row>
    <row r="87" spans="1:17" ht="15" outlineLevel="1">
      <c r="A87" s="3" t="s">
        <v>396</v>
      </c>
      <c r="B87" s="4" t="s">
        <v>397</v>
      </c>
      <c r="C87" s="4" t="s">
        <v>339</v>
      </c>
      <c r="D87" s="4" t="s">
        <v>337</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342</v>
      </c>
      <c r="B88" s="4" t="s">
        <v>397</v>
      </c>
      <c r="C88" s="4" t="s">
        <v>343</v>
      </c>
      <c r="D88" s="4" t="s">
        <v>337</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399</v>
      </c>
      <c r="B89" s="4" t="s">
        <v>397</v>
      </c>
      <c r="C89" s="4" t="s">
        <v>400</v>
      </c>
      <c r="D89" s="4" t="s">
        <v>337</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401</v>
      </c>
      <c r="B90" s="4" t="s">
        <v>397</v>
      </c>
      <c r="C90" s="4" t="s">
        <v>402</v>
      </c>
      <c r="D90" s="4" t="s">
        <v>337</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374</v>
      </c>
      <c r="B91" s="4" t="s">
        <v>397</v>
      </c>
      <c r="C91" s="4" t="s">
        <v>402</v>
      </c>
      <c r="D91" s="4" t="s">
        <v>375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403</v>
      </c>
      <c r="B92" s="4" t="s">
        <v>397</v>
      </c>
      <c r="C92" s="4" t="s">
        <v>402</v>
      </c>
      <c r="D92" s="4" t="s">
        <v>404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405</v>
      </c>
      <c r="B93" s="4" t="s">
        <v>406</v>
      </c>
      <c r="C93" s="4" t="s">
        <v>339</v>
      </c>
      <c r="D93" s="4" t="s">
        <v>337</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342</v>
      </c>
      <c r="B94" s="4" t="s">
        <v>406</v>
      </c>
      <c r="C94" s="4" t="s">
        <v>343</v>
      </c>
      <c r="D94" s="4" t="s">
        <v>337</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407</v>
      </c>
      <c r="B95" s="4" t="s">
        <v>406</v>
      </c>
      <c r="C95" s="4" t="s">
        <v>408</v>
      </c>
      <c r="D95" s="4" t="s">
        <v>337</v>
      </c>
      <c r="E95" s="4"/>
      <c r="F95" s="4"/>
      <c r="G95" s="4"/>
      <c r="H95" s="4"/>
      <c r="I95" s="5">
        <v>6083000</v>
      </c>
      <c r="J95" s="6">
        <v>6083000</v>
      </c>
      <c r="K95" s="6">
        <v>0</v>
      </c>
      <c r="L95" s="6">
        <v>6083000</v>
      </c>
      <c r="M95" s="6">
        <v>0</v>
      </c>
      <c r="N95" s="6">
        <v>6083000</v>
      </c>
      <c r="O95" s="6">
        <v>0</v>
      </c>
      <c r="P95" s="5">
        <v>6087000</v>
      </c>
      <c r="Q95" s="5">
        <v>6087000</v>
      </c>
    </row>
    <row r="96" spans="1:17" ht="51" outlineLevel="4">
      <c r="A96" s="3" t="s">
        <v>409</v>
      </c>
      <c r="B96" s="4" t="s">
        <v>406</v>
      </c>
      <c r="C96" s="4" t="s">
        <v>410</v>
      </c>
      <c r="D96" s="4" t="s">
        <v>337</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366</v>
      </c>
      <c r="B97" s="4" t="s">
        <v>406</v>
      </c>
      <c r="C97" s="4" t="s">
        <v>410</v>
      </c>
      <c r="D97" s="4" t="s">
        <v>367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368</v>
      </c>
      <c r="B98" s="4" t="s">
        <v>406</v>
      </c>
      <c r="C98" s="4" t="s">
        <v>410</v>
      </c>
      <c r="D98" s="4" t="s">
        <v>369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370</v>
      </c>
      <c r="B99" s="4" t="s">
        <v>406</v>
      </c>
      <c r="C99" s="4" t="s">
        <v>410</v>
      </c>
      <c r="D99" s="4" t="s">
        <v>371</v>
      </c>
      <c r="E99" s="4"/>
      <c r="F99" s="4"/>
      <c r="G99" s="4"/>
      <c r="H99" s="4"/>
      <c r="I99" s="5">
        <v>30000</v>
      </c>
      <c r="J99" s="6">
        <v>30000</v>
      </c>
      <c r="K99" s="6">
        <v>0</v>
      </c>
      <c r="L99" s="6">
        <v>30000</v>
      </c>
      <c r="M99" s="6">
        <v>0</v>
      </c>
      <c r="N99" s="6">
        <v>30000</v>
      </c>
      <c r="O99" s="6">
        <v>0</v>
      </c>
      <c r="P99" s="5">
        <v>42000</v>
      </c>
      <c r="Q99" s="5">
        <v>42000</v>
      </c>
    </row>
    <row r="100" spans="1:17" ht="63.75" outlineLevel="7">
      <c r="A100" s="3" t="s">
        <v>372</v>
      </c>
      <c r="B100" s="4" t="s">
        <v>406</v>
      </c>
      <c r="C100" s="4" t="s">
        <v>410</v>
      </c>
      <c r="D100" s="4" t="s">
        <v>373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411</v>
      </c>
      <c r="B101" s="4" t="s">
        <v>406</v>
      </c>
      <c r="C101" s="4" t="s">
        <v>412</v>
      </c>
      <c r="D101" s="4" t="s">
        <v>337</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415</v>
      </c>
      <c r="B102" s="4" t="s">
        <v>406</v>
      </c>
      <c r="C102" s="4" t="s">
        <v>416</v>
      </c>
      <c r="D102" s="4" t="s">
        <v>337</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348</v>
      </c>
      <c r="B103" s="4" t="s">
        <v>406</v>
      </c>
      <c r="C103" s="4" t="s">
        <v>416</v>
      </c>
      <c r="D103" s="4" t="s">
        <v>349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417</v>
      </c>
      <c r="B104" s="4" t="s">
        <v>406</v>
      </c>
      <c r="C104" s="4" t="s">
        <v>416</v>
      </c>
      <c r="D104" s="4" t="s">
        <v>418</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419</v>
      </c>
      <c r="B105" s="4" t="s">
        <v>406</v>
      </c>
      <c r="C105" s="4" t="s">
        <v>416</v>
      </c>
      <c r="D105" s="4" t="s">
        <v>420</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421</v>
      </c>
      <c r="B106" s="4" t="s">
        <v>406</v>
      </c>
      <c r="C106" s="4" t="s">
        <v>416</v>
      </c>
      <c r="D106" s="4" t="s">
        <v>422</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366</v>
      </c>
      <c r="B107" s="4" t="s">
        <v>406</v>
      </c>
      <c r="C107" s="4" t="s">
        <v>416</v>
      </c>
      <c r="D107" s="4" t="s">
        <v>367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368</v>
      </c>
      <c r="B108" s="4" t="s">
        <v>406</v>
      </c>
      <c r="C108" s="4" t="s">
        <v>416</v>
      </c>
      <c r="D108" s="4" t="s">
        <v>369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370</v>
      </c>
      <c r="B109" s="4" t="s">
        <v>406</v>
      </c>
      <c r="C109" s="4" t="s">
        <v>416</v>
      </c>
      <c r="D109" s="4" t="s">
        <v>371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372</v>
      </c>
      <c r="B110" s="4" t="s">
        <v>406</v>
      </c>
      <c r="C110" s="4" t="s">
        <v>416</v>
      </c>
      <c r="D110" s="4" t="s">
        <v>373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374</v>
      </c>
      <c r="B111" s="4" t="s">
        <v>406</v>
      </c>
      <c r="C111" s="4" t="s">
        <v>416</v>
      </c>
      <c r="D111" s="4" t="s">
        <v>375</v>
      </c>
      <c r="E111" s="4"/>
      <c r="F111" s="4"/>
      <c r="G111" s="4"/>
      <c r="H111" s="4"/>
      <c r="I111" s="5">
        <v>7000</v>
      </c>
      <c r="J111" s="6">
        <v>7000</v>
      </c>
      <c r="K111" s="6">
        <v>0</v>
      </c>
      <c r="L111" s="6">
        <v>7000</v>
      </c>
      <c r="M111" s="6">
        <v>0</v>
      </c>
      <c r="N111" s="6">
        <v>7000</v>
      </c>
      <c r="O111" s="6">
        <v>0</v>
      </c>
      <c r="P111" s="5">
        <v>7000</v>
      </c>
      <c r="Q111" s="5">
        <v>7000</v>
      </c>
    </row>
    <row r="112" spans="1:17" ht="38.25" outlineLevel="6">
      <c r="A112" s="3" t="s">
        <v>376</v>
      </c>
      <c r="B112" s="4" t="s">
        <v>406</v>
      </c>
      <c r="C112" s="4" t="s">
        <v>416</v>
      </c>
      <c r="D112" s="4" t="s">
        <v>377</v>
      </c>
      <c r="E112" s="4"/>
      <c r="F112" s="4"/>
      <c r="G112" s="4"/>
      <c r="H112" s="4"/>
      <c r="I112" s="5">
        <v>7000</v>
      </c>
      <c r="J112" s="6">
        <v>7000</v>
      </c>
      <c r="K112" s="6">
        <v>0</v>
      </c>
      <c r="L112" s="6">
        <v>7000</v>
      </c>
      <c r="M112" s="6">
        <v>0</v>
      </c>
      <c r="N112" s="6">
        <v>7000</v>
      </c>
      <c r="O112" s="6">
        <v>0</v>
      </c>
      <c r="P112" s="5">
        <v>7000</v>
      </c>
      <c r="Q112" s="5">
        <v>7000</v>
      </c>
    </row>
    <row r="113" spans="1:17" ht="38.25" outlineLevel="7">
      <c r="A113" s="3" t="s">
        <v>378</v>
      </c>
      <c r="B113" s="4" t="s">
        <v>406</v>
      </c>
      <c r="C113" s="4" t="s">
        <v>416</v>
      </c>
      <c r="D113" s="4" t="s">
        <v>379</v>
      </c>
      <c r="E113" s="4"/>
      <c r="F113" s="4"/>
      <c r="G113" s="4"/>
      <c r="H113" s="4"/>
      <c r="I113" s="5">
        <v>7000</v>
      </c>
      <c r="J113" s="6">
        <v>7000</v>
      </c>
      <c r="K113" s="6">
        <v>0</v>
      </c>
      <c r="L113" s="6">
        <v>7000</v>
      </c>
      <c r="M113" s="6">
        <v>0</v>
      </c>
      <c r="N113" s="6">
        <v>7000</v>
      </c>
      <c r="O113" s="6">
        <v>0</v>
      </c>
      <c r="P113" s="5">
        <v>7000</v>
      </c>
      <c r="Q113" s="5">
        <v>7000</v>
      </c>
    </row>
    <row r="114" spans="1:17" ht="63.75" outlineLevel="3">
      <c r="A114" s="3" t="s">
        <v>423</v>
      </c>
      <c r="B114" s="4" t="s">
        <v>406</v>
      </c>
      <c r="C114" s="4" t="s">
        <v>424</v>
      </c>
      <c r="D114" s="4" t="s">
        <v>337</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425</v>
      </c>
      <c r="B115" s="4" t="s">
        <v>406</v>
      </c>
      <c r="C115" s="4" t="s">
        <v>426</v>
      </c>
      <c r="D115" s="4" t="s">
        <v>337</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366</v>
      </c>
      <c r="B116" s="4" t="s">
        <v>406</v>
      </c>
      <c r="C116" s="4" t="s">
        <v>426</v>
      </c>
      <c r="D116" s="4" t="s">
        <v>367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368</v>
      </c>
      <c r="B117" s="4" t="s">
        <v>406</v>
      </c>
      <c r="C117" s="4" t="s">
        <v>426</v>
      </c>
      <c r="D117" s="4" t="s">
        <v>369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372</v>
      </c>
      <c r="B118" s="4" t="s">
        <v>406</v>
      </c>
      <c r="C118" s="4" t="s">
        <v>426</v>
      </c>
      <c r="D118" s="4" t="s">
        <v>373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399</v>
      </c>
      <c r="B119" s="4" t="s">
        <v>406</v>
      </c>
      <c r="C119" s="4" t="s">
        <v>400</v>
      </c>
      <c r="D119" s="4" t="s">
        <v>337</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427</v>
      </c>
      <c r="B120" s="4" t="s">
        <v>406</v>
      </c>
      <c r="C120" s="4" t="s">
        <v>428</v>
      </c>
      <c r="D120" s="4" t="s">
        <v>337</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348</v>
      </c>
      <c r="B121" s="4" t="s">
        <v>406</v>
      </c>
      <c r="C121" s="4" t="s">
        <v>428</v>
      </c>
      <c r="D121" s="4" t="s">
        <v>349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350</v>
      </c>
      <c r="B122" s="4" t="s">
        <v>406</v>
      </c>
      <c r="C122" s="4" t="s">
        <v>428</v>
      </c>
      <c r="D122" s="4" t="s">
        <v>351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352</v>
      </c>
      <c r="B123" s="4" t="s">
        <v>406</v>
      </c>
      <c r="C123" s="4" t="s">
        <v>428</v>
      </c>
      <c r="D123" s="4" t="s">
        <v>353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429</v>
      </c>
      <c r="B124" s="4" t="s">
        <v>406</v>
      </c>
      <c r="C124" s="4" t="s">
        <v>430</v>
      </c>
      <c r="D124" s="4" t="s">
        <v>337</v>
      </c>
      <c r="E124" s="4"/>
      <c r="F124" s="4"/>
      <c r="G124" s="4"/>
      <c r="H124" s="4"/>
      <c r="I124" s="5">
        <v>6000</v>
      </c>
      <c r="J124" s="6">
        <v>6000</v>
      </c>
      <c r="K124" s="6">
        <v>0</v>
      </c>
      <c r="L124" s="6">
        <v>6000</v>
      </c>
      <c r="M124" s="6">
        <v>0</v>
      </c>
      <c r="N124" s="6">
        <v>6000</v>
      </c>
      <c r="O124" s="6">
        <v>0</v>
      </c>
      <c r="P124" s="5">
        <v>6000</v>
      </c>
      <c r="Q124" s="5">
        <v>6000</v>
      </c>
    </row>
    <row r="125" spans="1:17" ht="38.25" outlineLevel="5">
      <c r="A125" s="3" t="s">
        <v>366</v>
      </c>
      <c r="B125" s="4" t="s">
        <v>406</v>
      </c>
      <c r="C125" s="4" t="s">
        <v>430</v>
      </c>
      <c r="D125" s="4" t="s">
        <v>367</v>
      </c>
      <c r="E125" s="4"/>
      <c r="F125" s="4"/>
      <c r="G125" s="4"/>
      <c r="H125" s="4"/>
      <c r="I125" s="5">
        <v>6000</v>
      </c>
      <c r="J125" s="6">
        <v>6000</v>
      </c>
      <c r="K125" s="6">
        <v>0</v>
      </c>
      <c r="L125" s="6">
        <v>6000</v>
      </c>
      <c r="M125" s="6">
        <v>0</v>
      </c>
      <c r="N125" s="6">
        <v>6000</v>
      </c>
      <c r="O125" s="6">
        <v>0</v>
      </c>
      <c r="P125" s="5">
        <v>6000</v>
      </c>
      <c r="Q125" s="5">
        <v>6000</v>
      </c>
    </row>
    <row r="126" spans="1:17" ht="51" outlineLevel="6">
      <c r="A126" s="3" t="s">
        <v>368</v>
      </c>
      <c r="B126" s="4" t="s">
        <v>406</v>
      </c>
      <c r="C126" s="4" t="s">
        <v>430</v>
      </c>
      <c r="D126" s="4" t="s">
        <v>369</v>
      </c>
      <c r="E126" s="4"/>
      <c r="F126" s="4"/>
      <c r="G126" s="4"/>
      <c r="H126" s="4"/>
      <c r="I126" s="5">
        <v>6000</v>
      </c>
      <c r="J126" s="6">
        <v>6000</v>
      </c>
      <c r="K126" s="6">
        <v>0</v>
      </c>
      <c r="L126" s="6">
        <v>6000</v>
      </c>
      <c r="M126" s="6">
        <v>0</v>
      </c>
      <c r="N126" s="6">
        <v>6000</v>
      </c>
      <c r="O126" s="6">
        <v>0</v>
      </c>
      <c r="P126" s="5">
        <v>6000</v>
      </c>
      <c r="Q126" s="5">
        <v>6000</v>
      </c>
    </row>
    <row r="127" spans="1:17" ht="63.75" outlineLevel="7">
      <c r="A127" s="3" t="s">
        <v>372</v>
      </c>
      <c r="B127" s="4" t="s">
        <v>406</v>
      </c>
      <c r="C127" s="4" t="s">
        <v>430</v>
      </c>
      <c r="D127" s="4" t="s">
        <v>373</v>
      </c>
      <c r="E127" s="4"/>
      <c r="F127" s="4"/>
      <c r="G127" s="4"/>
      <c r="H127" s="4"/>
      <c r="I127" s="5">
        <v>6000</v>
      </c>
      <c r="J127" s="6">
        <v>6000</v>
      </c>
      <c r="K127" s="6">
        <v>0</v>
      </c>
      <c r="L127" s="6">
        <v>6000</v>
      </c>
      <c r="M127" s="6">
        <v>0</v>
      </c>
      <c r="N127" s="6">
        <v>6000</v>
      </c>
      <c r="O127" s="6">
        <v>0</v>
      </c>
      <c r="P127" s="5">
        <v>6000</v>
      </c>
      <c r="Q127" s="5">
        <v>6000</v>
      </c>
    </row>
    <row r="128" spans="1:17" ht="38.25" outlineLevel="4">
      <c r="A128" s="3" t="s">
        <v>432</v>
      </c>
      <c r="B128" s="4" t="s">
        <v>406</v>
      </c>
      <c r="C128" s="4" t="s">
        <v>433</v>
      </c>
      <c r="D128" s="4" t="s">
        <v>337</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348</v>
      </c>
      <c r="B129" s="4" t="s">
        <v>406</v>
      </c>
      <c r="C129" s="4" t="s">
        <v>433</v>
      </c>
      <c r="D129" s="4" t="s">
        <v>349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350</v>
      </c>
      <c r="B130" s="4" t="s">
        <v>406</v>
      </c>
      <c r="C130" s="4" t="s">
        <v>433</v>
      </c>
      <c r="D130" s="4" t="s">
        <v>351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352</v>
      </c>
      <c r="B131" s="4" t="s">
        <v>406</v>
      </c>
      <c r="C131" s="4" t="s">
        <v>433</v>
      </c>
      <c r="D131" s="4" t="s">
        <v>353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355</v>
      </c>
      <c r="B132" s="4" t="s">
        <v>406</v>
      </c>
      <c r="C132" s="4" t="s">
        <v>433</v>
      </c>
      <c r="D132" s="4" t="s">
        <v>356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366</v>
      </c>
      <c r="B133" s="4" t="s">
        <v>406</v>
      </c>
      <c r="C133" s="4" t="s">
        <v>433</v>
      </c>
      <c r="D133" s="4" t="s">
        <v>367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368</v>
      </c>
      <c r="B134" s="4" t="s">
        <v>406</v>
      </c>
      <c r="C134" s="4" t="s">
        <v>433</v>
      </c>
      <c r="D134" s="4" t="s">
        <v>369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370</v>
      </c>
      <c r="B135" s="4" t="s">
        <v>406</v>
      </c>
      <c r="C135" s="4" t="s">
        <v>433</v>
      </c>
      <c r="D135" s="4" t="s">
        <v>371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372</v>
      </c>
      <c r="B136" s="4" t="s">
        <v>406</v>
      </c>
      <c r="C136" s="4" t="s">
        <v>433</v>
      </c>
      <c r="D136" s="4" t="s">
        <v>373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374</v>
      </c>
      <c r="B137" s="4" t="s">
        <v>406</v>
      </c>
      <c r="C137" s="4" t="s">
        <v>433</v>
      </c>
      <c r="D137" s="4" t="s">
        <v>375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376</v>
      </c>
      <c r="B138" s="4" t="s">
        <v>406</v>
      </c>
      <c r="C138" s="4" t="s">
        <v>433</v>
      </c>
      <c r="D138" s="4" t="s">
        <v>377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378</v>
      </c>
      <c r="B139" s="4" t="s">
        <v>406</v>
      </c>
      <c r="C139" s="4" t="s">
        <v>433</v>
      </c>
      <c r="D139" s="4" t="s">
        <v>379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441</v>
      </c>
      <c r="B140" s="4" t="s">
        <v>406</v>
      </c>
      <c r="C140" s="4" t="s">
        <v>442</v>
      </c>
      <c r="D140" s="4" t="s">
        <v>337</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374</v>
      </c>
      <c r="B141" s="4" t="s">
        <v>406</v>
      </c>
      <c r="C141" s="4" t="s">
        <v>442</v>
      </c>
      <c r="D141" s="4" t="s">
        <v>375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443</v>
      </c>
      <c r="B142" s="4" t="s">
        <v>406</v>
      </c>
      <c r="C142" s="4" t="s">
        <v>442</v>
      </c>
      <c r="D142" s="4" t="s">
        <v>444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446</v>
      </c>
      <c r="B143" s="4" t="s">
        <v>406</v>
      </c>
      <c r="C143" s="4" t="s">
        <v>442</v>
      </c>
      <c r="D143" s="4" t="s">
        <v>447</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451</v>
      </c>
      <c r="B144" s="4" t="s">
        <v>406</v>
      </c>
      <c r="C144" s="4" t="s">
        <v>452</v>
      </c>
      <c r="D144" s="4" t="s">
        <v>337</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348</v>
      </c>
      <c r="B145" s="4" t="s">
        <v>406</v>
      </c>
      <c r="C145" s="4" t="s">
        <v>452</v>
      </c>
      <c r="D145" s="4" t="s">
        <v>349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350</v>
      </c>
      <c r="B146" s="4" t="s">
        <v>406</v>
      </c>
      <c r="C146" s="4" t="s">
        <v>452</v>
      </c>
      <c r="D146" s="4" t="s">
        <v>351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355</v>
      </c>
      <c r="B147" s="4" t="s">
        <v>406</v>
      </c>
      <c r="C147" s="4" t="s">
        <v>452</v>
      </c>
      <c r="D147" s="4" t="s">
        <v>356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366</v>
      </c>
      <c r="B148" s="4" t="s">
        <v>406</v>
      </c>
      <c r="C148" s="4" t="s">
        <v>452</v>
      </c>
      <c r="D148" s="4" t="s">
        <v>367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368</v>
      </c>
      <c r="B149" s="4" t="s">
        <v>406</v>
      </c>
      <c r="C149" s="4" t="s">
        <v>452</v>
      </c>
      <c r="D149" s="4" t="s">
        <v>369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372</v>
      </c>
      <c r="B150" s="4" t="s">
        <v>406</v>
      </c>
      <c r="C150" s="4" t="s">
        <v>452</v>
      </c>
      <c r="D150" s="4" t="s">
        <v>373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374</v>
      </c>
      <c r="B151" s="4" t="s">
        <v>406</v>
      </c>
      <c r="C151" s="4" t="s">
        <v>452</v>
      </c>
      <c r="D151" s="4" t="s">
        <v>375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376</v>
      </c>
      <c r="B152" s="4" t="s">
        <v>406</v>
      </c>
      <c r="C152" s="4" t="s">
        <v>452</v>
      </c>
      <c r="D152" s="4" t="s">
        <v>377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378</v>
      </c>
      <c r="B153" s="4" t="s">
        <v>406</v>
      </c>
      <c r="C153" s="4" t="s">
        <v>452</v>
      </c>
      <c r="D153" s="4" t="s">
        <v>379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453</v>
      </c>
      <c r="B154" s="4" t="s">
        <v>406</v>
      </c>
      <c r="C154" s="4" t="s">
        <v>454</v>
      </c>
      <c r="D154" s="4" t="s">
        <v>337</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455</v>
      </c>
      <c r="B155" s="4" t="s">
        <v>406</v>
      </c>
      <c r="C155" s="4" t="s">
        <v>456</v>
      </c>
      <c r="D155" s="4" t="s">
        <v>337</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348</v>
      </c>
      <c r="B156" s="4" t="s">
        <v>406</v>
      </c>
      <c r="C156" s="4" t="s">
        <v>456</v>
      </c>
      <c r="D156" s="4" t="s">
        <v>349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417</v>
      </c>
      <c r="B157" s="4" t="s">
        <v>406</v>
      </c>
      <c r="C157" s="4" t="s">
        <v>456</v>
      </c>
      <c r="D157" s="4" t="s">
        <v>418</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419</v>
      </c>
      <c r="B158" s="4" t="s">
        <v>406</v>
      </c>
      <c r="C158" s="4" t="s">
        <v>456</v>
      </c>
      <c r="D158" s="4" t="s">
        <v>420</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421</v>
      </c>
      <c r="B159" s="4" t="s">
        <v>406</v>
      </c>
      <c r="C159" s="4" t="s">
        <v>456</v>
      </c>
      <c r="D159" s="4" t="s">
        <v>422</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366</v>
      </c>
      <c r="B160" s="4" t="s">
        <v>406</v>
      </c>
      <c r="C160" s="4" t="s">
        <v>456</v>
      </c>
      <c r="D160" s="4" t="s">
        <v>367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368</v>
      </c>
      <c r="B161" s="4" t="s">
        <v>406</v>
      </c>
      <c r="C161" s="4" t="s">
        <v>456</v>
      </c>
      <c r="D161" s="4" t="s">
        <v>369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370</v>
      </c>
      <c r="B162" s="4" t="s">
        <v>406</v>
      </c>
      <c r="C162" s="4" t="s">
        <v>456</v>
      </c>
      <c r="D162" s="4" t="s">
        <v>371</v>
      </c>
      <c r="E162" s="4"/>
      <c r="F162" s="4"/>
      <c r="G162" s="4"/>
      <c r="H162" s="4"/>
      <c r="I162" s="5">
        <v>20200</v>
      </c>
      <c r="J162" s="6">
        <v>20200</v>
      </c>
      <c r="K162" s="6">
        <v>0</v>
      </c>
      <c r="L162" s="6">
        <v>20200</v>
      </c>
      <c r="M162" s="6">
        <v>0</v>
      </c>
      <c r="N162" s="6">
        <v>20200</v>
      </c>
      <c r="O162" s="6">
        <v>0</v>
      </c>
      <c r="P162" s="5">
        <v>0</v>
      </c>
      <c r="Q162" s="5">
        <v>0</v>
      </c>
    </row>
    <row r="163" spans="1:17" ht="63.75" outlineLevel="7">
      <c r="A163" s="3" t="s">
        <v>372</v>
      </c>
      <c r="B163" s="4" t="s">
        <v>406</v>
      </c>
      <c r="C163" s="4" t="s">
        <v>456</v>
      </c>
      <c r="D163" s="4" t="s">
        <v>373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458</v>
      </c>
      <c r="B164" s="4" t="s">
        <v>406</v>
      </c>
      <c r="C164" s="4" t="s">
        <v>459</v>
      </c>
      <c r="D164" s="4" t="s">
        <v>337</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460</v>
      </c>
      <c r="B165" s="4" t="s">
        <v>406</v>
      </c>
      <c r="C165" s="4" t="s">
        <v>461</v>
      </c>
      <c r="D165" s="4" t="s">
        <v>337</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462</v>
      </c>
      <c r="B166" s="4" t="s">
        <v>406</v>
      </c>
      <c r="C166" s="4" t="s">
        <v>463</v>
      </c>
      <c r="D166" s="4" t="s">
        <v>337</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348</v>
      </c>
      <c r="B167" s="4" t="s">
        <v>406</v>
      </c>
      <c r="C167" s="4" t="s">
        <v>463</v>
      </c>
      <c r="D167" s="4" t="s">
        <v>349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350</v>
      </c>
      <c r="B168" s="4" t="s">
        <v>406</v>
      </c>
      <c r="C168" s="4" t="s">
        <v>463</v>
      </c>
      <c r="D168" s="4" t="s">
        <v>351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355</v>
      </c>
      <c r="B169" s="4" t="s">
        <v>406</v>
      </c>
      <c r="C169" s="4" t="s">
        <v>463</v>
      </c>
      <c r="D169" s="4" t="s">
        <v>356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366</v>
      </c>
      <c r="B170" s="4" t="s">
        <v>406</v>
      </c>
      <c r="C170" s="4" t="s">
        <v>463</v>
      </c>
      <c r="D170" s="4" t="s">
        <v>367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368</v>
      </c>
      <c r="B171" s="4" t="s">
        <v>406</v>
      </c>
      <c r="C171" s="4" t="s">
        <v>463</v>
      </c>
      <c r="D171" s="4" t="s">
        <v>369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370</v>
      </c>
      <c r="B172" s="4" t="s">
        <v>406</v>
      </c>
      <c r="C172" s="4" t="s">
        <v>463</v>
      </c>
      <c r="D172" s="4" t="s">
        <v>371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464</v>
      </c>
      <c r="B173" s="4" t="s">
        <v>406</v>
      </c>
      <c r="C173" s="4" t="s">
        <v>465</v>
      </c>
      <c r="D173" s="4" t="s">
        <v>337</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429</v>
      </c>
      <c r="B174" s="4" t="s">
        <v>406</v>
      </c>
      <c r="C174" s="4" t="s">
        <v>466</v>
      </c>
      <c r="D174" s="4" t="s">
        <v>337</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467</v>
      </c>
      <c r="B175" s="4" t="s">
        <v>406</v>
      </c>
      <c r="C175" s="4" t="s">
        <v>466</v>
      </c>
      <c r="D175" s="4" t="s">
        <v>468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469</v>
      </c>
      <c r="B176" s="4" t="s">
        <v>406</v>
      </c>
      <c r="C176" s="4" t="s">
        <v>466</v>
      </c>
      <c r="D176" s="4" t="s">
        <v>470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441</v>
      </c>
      <c r="B177" s="4" t="s">
        <v>406</v>
      </c>
      <c r="C177" s="4" t="s">
        <v>471</v>
      </c>
      <c r="D177" s="4" t="s">
        <v>337</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374</v>
      </c>
      <c r="B178" s="4" t="s">
        <v>406</v>
      </c>
      <c r="C178" s="4" t="s">
        <v>471</v>
      </c>
      <c r="D178" s="4" t="s">
        <v>375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443</v>
      </c>
      <c r="B179" s="4" t="s">
        <v>406</v>
      </c>
      <c r="C179" s="4" t="s">
        <v>471</v>
      </c>
      <c r="D179" s="4" t="s">
        <v>444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446</v>
      </c>
      <c r="B180" s="4" t="s">
        <v>406</v>
      </c>
      <c r="C180" s="4" t="s">
        <v>471</v>
      </c>
      <c r="D180" s="4" t="s">
        <v>447</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472</v>
      </c>
      <c r="B181" s="4" t="s">
        <v>406</v>
      </c>
      <c r="C181" s="4" t="s">
        <v>473</v>
      </c>
      <c r="D181" s="4" t="s">
        <v>337</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467</v>
      </c>
      <c r="B182" s="4" t="s">
        <v>406</v>
      </c>
      <c r="C182" s="4" t="s">
        <v>473</v>
      </c>
      <c r="D182" s="4" t="s">
        <v>468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474</v>
      </c>
      <c r="B183" s="4" t="s">
        <v>406</v>
      </c>
      <c r="C183" s="4" t="s">
        <v>473</v>
      </c>
      <c r="D183" s="4" t="s">
        <v>475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374</v>
      </c>
      <c r="B184" s="4" t="s">
        <v>406</v>
      </c>
      <c r="C184" s="4" t="s">
        <v>473</v>
      </c>
      <c r="D184" s="4" t="s">
        <v>375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376</v>
      </c>
      <c r="B185" s="4" t="s">
        <v>406</v>
      </c>
      <c r="C185" s="4" t="s">
        <v>473</v>
      </c>
      <c r="D185" s="4" t="s">
        <v>377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378</v>
      </c>
      <c r="B186" s="4" t="s">
        <v>406</v>
      </c>
      <c r="C186" s="4" t="s">
        <v>473</v>
      </c>
      <c r="D186" s="4" t="s">
        <v>379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476</v>
      </c>
      <c r="B187" s="4" t="s">
        <v>406</v>
      </c>
      <c r="C187" s="4" t="s">
        <v>477</v>
      </c>
      <c r="D187" s="4" t="s">
        <v>337</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366</v>
      </c>
      <c r="B188" s="4" t="s">
        <v>406</v>
      </c>
      <c r="C188" s="4" t="s">
        <v>477</v>
      </c>
      <c r="D188" s="4" t="s">
        <v>367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368</v>
      </c>
      <c r="B189" s="4" t="s">
        <v>406</v>
      </c>
      <c r="C189" s="4" t="s">
        <v>477</v>
      </c>
      <c r="D189" s="4" t="s">
        <v>369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372</v>
      </c>
      <c r="B190" s="4" t="s">
        <v>406</v>
      </c>
      <c r="C190" s="4" t="s">
        <v>477</v>
      </c>
      <c r="D190" s="4" t="s">
        <v>373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478</v>
      </c>
      <c r="B191" s="4" t="s">
        <v>406</v>
      </c>
      <c r="C191" s="4" t="s">
        <v>479</v>
      </c>
      <c r="D191" s="4" t="s">
        <v>337</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480</v>
      </c>
      <c r="B192" s="4" t="s">
        <v>406</v>
      </c>
      <c r="C192" s="4" t="s">
        <v>481</v>
      </c>
      <c r="D192" s="4" t="s">
        <v>337</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482</v>
      </c>
      <c r="B193" s="4" t="s">
        <v>406</v>
      </c>
      <c r="C193" s="4" t="s">
        <v>483</v>
      </c>
      <c r="D193" s="4" t="s">
        <v>337</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366</v>
      </c>
      <c r="B194" s="4" t="s">
        <v>406</v>
      </c>
      <c r="C194" s="4" t="s">
        <v>483</v>
      </c>
      <c r="D194" s="4" t="s">
        <v>367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368</v>
      </c>
      <c r="B195" s="4" t="s">
        <v>406</v>
      </c>
      <c r="C195" s="4" t="s">
        <v>483</v>
      </c>
      <c r="D195" s="4" t="s">
        <v>369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370</v>
      </c>
      <c r="B196" s="4" t="s">
        <v>406</v>
      </c>
      <c r="C196" s="4" t="s">
        <v>483</v>
      </c>
      <c r="D196" s="4" t="s">
        <v>371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484</v>
      </c>
      <c r="B197" s="4" t="s">
        <v>406</v>
      </c>
      <c r="C197" s="4" t="s">
        <v>485</v>
      </c>
      <c r="D197" s="4" t="s">
        <v>337</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415</v>
      </c>
      <c r="B198" s="4" t="s">
        <v>406</v>
      </c>
      <c r="C198" s="4" t="s">
        <v>486</v>
      </c>
      <c r="D198" s="4" t="s">
        <v>337</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348</v>
      </c>
      <c r="B199" s="4" t="s">
        <v>406</v>
      </c>
      <c r="C199" s="4" t="s">
        <v>486</v>
      </c>
      <c r="D199" s="4" t="s">
        <v>349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417</v>
      </c>
      <c r="B200" s="4" t="s">
        <v>406</v>
      </c>
      <c r="C200" s="4" t="s">
        <v>486</v>
      </c>
      <c r="D200" s="4" t="s">
        <v>418</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419</v>
      </c>
      <c r="B201" s="4" t="s">
        <v>406</v>
      </c>
      <c r="C201" s="4" t="s">
        <v>486</v>
      </c>
      <c r="D201" s="4" t="s">
        <v>420</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421</v>
      </c>
      <c r="B202" s="4" t="s">
        <v>406</v>
      </c>
      <c r="C202" s="4" t="s">
        <v>486</v>
      </c>
      <c r="D202" s="4" t="s">
        <v>422</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366</v>
      </c>
      <c r="B203" s="4" t="s">
        <v>406</v>
      </c>
      <c r="C203" s="4" t="s">
        <v>486</v>
      </c>
      <c r="D203" s="4" t="s">
        <v>367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368</v>
      </c>
      <c r="B204" s="4" t="s">
        <v>406</v>
      </c>
      <c r="C204" s="4" t="s">
        <v>486</v>
      </c>
      <c r="D204" s="4" t="s">
        <v>369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370</v>
      </c>
      <c r="B205" s="4" t="s">
        <v>406</v>
      </c>
      <c r="C205" s="4" t="s">
        <v>486</v>
      </c>
      <c r="D205" s="4" t="s">
        <v>371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372</v>
      </c>
      <c r="B206" s="4" t="s">
        <v>406</v>
      </c>
      <c r="C206" s="4" t="s">
        <v>486</v>
      </c>
      <c r="D206" s="4" t="s">
        <v>373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487</v>
      </c>
      <c r="B207" s="4" t="s">
        <v>406</v>
      </c>
      <c r="C207" s="4" t="s">
        <v>488</v>
      </c>
      <c r="D207" s="4" t="s">
        <v>337</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489</v>
      </c>
      <c r="B208" s="4" t="s">
        <v>406</v>
      </c>
      <c r="C208" s="4" t="s">
        <v>490</v>
      </c>
      <c r="D208" s="4" t="s">
        <v>337</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366</v>
      </c>
      <c r="B209" s="4" t="s">
        <v>406</v>
      </c>
      <c r="C209" s="4" t="s">
        <v>490</v>
      </c>
      <c r="D209" s="4" t="s">
        <v>367</v>
      </c>
      <c r="E209" s="4"/>
      <c r="F209" s="4"/>
      <c r="G209" s="4"/>
      <c r="H209" s="4"/>
      <c r="I209" s="5">
        <v>563400</v>
      </c>
      <c r="J209" s="6">
        <v>563400</v>
      </c>
      <c r="K209" s="6">
        <v>0</v>
      </c>
      <c r="L209" s="6">
        <v>563400</v>
      </c>
      <c r="M209" s="6">
        <v>0</v>
      </c>
      <c r="N209" s="6">
        <v>563400</v>
      </c>
      <c r="O209" s="6">
        <v>0</v>
      </c>
      <c r="P209" s="5">
        <v>0</v>
      </c>
      <c r="Q209" s="5">
        <v>0</v>
      </c>
    </row>
    <row r="210" spans="1:17" ht="51" outlineLevel="6">
      <c r="A210" s="3" t="s">
        <v>368</v>
      </c>
      <c r="B210" s="4" t="s">
        <v>406</v>
      </c>
      <c r="C210" s="4" t="s">
        <v>490</v>
      </c>
      <c r="D210" s="4" t="s">
        <v>369</v>
      </c>
      <c r="E210" s="4"/>
      <c r="F210" s="4"/>
      <c r="G210" s="4"/>
      <c r="H210" s="4"/>
      <c r="I210" s="5">
        <v>563400</v>
      </c>
      <c r="J210" s="6">
        <v>563400</v>
      </c>
      <c r="K210" s="6">
        <v>0</v>
      </c>
      <c r="L210" s="6">
        <v>563400</v>
      </c>
      <c r="M210" s="6">
        <v>0</v>
      </c>
      <c r="N210" s="6">
        <v>563400</v>
      </c>
      <c r="O210" s="6">
        <v>0</v>
      </c>
      <c r="P210" s="5">
        <v>0</v>
      </c>
      <c r="Q210" s="5">
        <v>0</v>
      </c>
    </row>
    <row r="211" spans="1:17" ht="51" outlineLevel="7">
      <c r="A211" s="3" t="s">
        <v>370</v>
      </c>
      <c r="B211" s="4" t="s">
        <v>406</v>
      </c>
      <c r="C211" s="4" t="s">
        <v>490</v>
      </c>
      <c r="D211" s="4" t="s">
        <v>371</v>
      </c>
      <c r="E211" s="4"/>
      <c r="F211" s="4"/>
      <c r="G211" s="4"/>
      <c r="H211" s="4"/>
      <c r="I211" s="5">
        <v>563400</v>
      </c>
      <c r="J211" s="6">
        <v>563400</v>
      </c>
      <c r="K211" s="6">
        <v>0</v>
      </c>
      <c r="L211" s="6">
        <v>563400</v>
      </c>
      <c r="M211" s="6">
        <v>0</v>
      </c>
      <c r="N211" s="6">
        <v>563400</v>
      </c>
      <c r="O211" s="6">
        <v>0</v>
      </c>
      <c r="P211" s="5">
        <v>0</v>
      </c>
      <c r="Q211" s="5">
        <v>0</v>
      </c>
    </row>
    <row r="212" spans="1:17" ht="15">
      <c r="A212" s="3" t="s">
        <v>491</v>
      </c>
      <c r="B212" s="4" t="s">
        <v>492</v>
      </c>
      <c r="C212" s="4" t="s">
        <v>339</v>
      </c>
      <c r="D212" s="4" t="s">
        <v>337</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493</v>
      </c>
      <c r="B213" s="4" t="s">
        <v>494</v>
      </c>
      <c r="C213" s="4" t="s">
        <v>339</v>
      </c>
      <c r="D213" s="4" t="s">
        <v>337</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458</v>
      </c>
      <c r="B214" s="4" t="s">
        <v>494</v>
      </c>
      <c r="C214" s="4" t="s">
        <v>459</v>
      </c>
      <c r="D214" s="4" t="s">
        <v>337</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464</v>
      </c>
      <c r="B215" s="4" t="s">
        <v>494</v>
      </c>
      <c r="C215" s="4" t="s">
        <v>465</v>
      </c>
      <c r="D215" s="4" t="s">
        <v>337</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495</v>
      </c>
      <c r="B216" s="4" t="s">
        <v>494</v>
      </c>
      <c r="C216" s="4" t="s">
        <v>496</v>
      </c>
      <c r="D216" s="4" t="s">
        <v>337</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467</v>
      </c>
      <c r="B217" s="4" t="s">
        <v>494</v>
      </c>
      <c r="C217" s="4" t="s">
        <v>496</v>
      </c>
      <c r="D217" s="4" t="s">
        <v>468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469</v>
      </c>
      <c r="B218" s="4" t="s">
        <v>494</v>
      </c>
      <c r="C218" s="4" t="s">
        <v>496</v>
      </c>
      <c r="D218" s="4" t="s">
        <v>470</v>
      </c>
      <c r="E218" s="4"/>
      <c r="F218" s="4"/>
      <c r="G218" s="4"/>
      <c r="H218" s="4"/>
      <c r="I218" s="5">
        <v>845700</v>
      </c>
      <c r="J218" s="6">
        <v>845700</v>
      </c>
      <c r="K218" s="6">
        <v>0</v>
      </c>
      <c r="L218" s="6">
        <v>845700</v>
      </c>
      <c r="M218" s="6">
        <v>0</v>
      </c>
      <c r="N218" s="6">
        <v>845700</v>
      </c>
      <c r="O218" s="6">
        <v>0</v>
      </c>
      <c r="P218" s="5">
        <v>847500</v>
      </c>
      <c r="Q218" s="5">
        <v>847500</v>
      </c>
    </row>
    <row r="219" spans="1:17" ht="38.25">
      <c r="A219" s="3" t="s">
        <v>497</v>
      </c>
      <c r="B219" s="4" t="s">
        <v>498</v>
      </c>
      <c r="C219" s="4" t="s">
        <v>339</v>
      </c>
      <c r="D219" s="4" t="s">
        <v>337</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499</v>
      </c>
      <c r="B220" s="4" t="s">
        <v>500</v>
      </c>
      <c r="C220" s="4" t="s">
        <v>339</v>
      </c>
      <c r="D220" s="4" t="s">
        <v>337</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342</v>
      </c>
      <c r="B221" s="4" t="s">
        <v>500</v>
      </c>
      <c r="C221" s="4" t="s">
        <v>343</v>
      </c>
      <c r="D221" s="4" t="s">
        <v>337</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399</v>
      </c>
      <c r="B222" s="4" t="s">
        <v>500</v>
      </c>
      <c r="C222" s="4" t="s">
        <v>400</v>
      </c>
      <c r="D222" s="4" t="s">
        <v>337</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501</v>
      </c>
      <c r="B223" s="4" t="s">
        <v>500</v>
      </c>
      <c r="C223" s="4" t="s">
        <v>502</v>
      </c>
      <c r="D223" s="4" t="s">
        <v>337</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348</v>
      </c>
      <c r="B224" s="4" t="s">
        <v>500</v>
      </c>
      <c r="C224" s="4" t="s">
        <v>502</v>
      </c>
      <c r="D224" s="4" t="s">
        <v>349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350</v>
      </c>
      <c r="B225" s="4" t="s">
        <v>500</v>
      </c>
      <c r="C225" s="4" t="s">
        <v>502</v>
      </c>
      <c r="D225" s="4" t="s">
        <v>351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352</v>
      </c>
      <c r="B226" s="4" t="s">
        <v>500</v>
      </c>
      <c r="C226" s="4" t="s">
        <v>502</v>
      </c>
      <c r="D226" s="4" t="s">
        <v>353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355</v>
      </c>
      <c r="B227" s="4" t="s">
        <v>500</v>
      </c>
      <c r="C227" s="4" t="s">
        <v>502</v>
      </c>
      <c r="D227" s="4" t="s">
        <v>356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366</v>
      </c>
      <c r="B228" s="4" t="s">
        <v>500</v>
      </c>
      <c r="C228" s="4" t="s">
        <v>502</v>
      </c>
      <c r="D228" s="4" t="s">
        <v>367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368</v>
      </c>
      <c r="B229" s="4" t="s">
        <v>500</v>
      </c>
      <c r="C229" s="4" t="s">
        <v>502</v>
      </c>
      <c r="D229" s="4" t="s">
        <v>369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370</v>
      </c>
      <c r="B230" s="4" t="s">
        <v>500</v>
      </c>
      <c r="C230" s="4" t="s">
        <v>502</v>
      </c>
      <c r="D230" s="4" t="s">
        <v>371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372</v>
      </c>
      <c r="B231" s="4" t="s">
        <v>500</v>
      </c>
      <c r="C231" s="4" t="s">
        <v>502</v>
      </c>
      <c r="D231" s="4" t="s">
        <v>373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503</v>
      </c>
      <c r="B232" s="4" t="s">
        <v>504</v>
      </c>
      <c r="C232" s="4" t="s">
        <v>339</v>
      </c>
      <c r="D232" s="4" t="s">
        <v>337</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505</v>
      </c>
      <c r="B233" s="4" t="s">
        <v>504</v>
      </c>
      <c r="C233" s="4" t="s">
        <v>506</v>
      </c>
      <c r="D233" s="4" t="s">
        <v>337</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507</v>
      </c>
      <c r="B234" s="4" t="s">
        <v>504</v>
      </c>
      <c r="C234" s="4" t="s">
        <v>508</v>
      </c>
      <c r="D234" s="4" t="s">
        <v>337</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509</v>
      </c>
      <c r="B235" s="4" t="s">
        <v>504</v>
      </c>
      <c r="C235" s="4" t="s">
        <v>510</v>
      </c>
      <c r="D235" s="4" t="s">
        <v>337</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511</v>
      </c>
      <c r="B236" s="4" t="s">
        <v>504</v>
      </c>
      <c r="C236" s="4" t="s">
        <v>510</v>
      </c>
      <c r="D236" s="4" t="s">
        <v>512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513</v>
      </c>
      <c r="B237" s="4" t="s">
        <v>504</v>
      </c>
      <c r="C237" s="4" t="s">
        <v>510</v>
      </c>
      <c r="D237" s="4" t="s">
        <v>514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515</v>
      </c>
      <c r="B238" s="4" t="s">
        <v>504</v>
      </c>
      <c r="C238" s="4" t="s">
        <v>510</v>
      </c>
      <c r="D238" s="4" t="s">
        <v>516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517</v>
      </c>
      <c r="B239" s="4" t="s">
        <v>504</v>
      </c>
      <c r="C239" s="4" t="s">
        <v>510</v>
      </c>
      <c r="D239" s="4" t="s">
        <v>518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519</v>
      </c>
      <c r="B240" s="4" t="s">
        <v>504</v>
      </c>
      <c r="C240" s="4" t="s">
        <v>520</v>
      </c>
      <c r="D240" s="4" t="s">
        <v>337</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523</v>
      </c>
      <c r="B241" s="4" t="s">
        <v>504</v>
      </c>
      <c r="C241" s="4" t="s">
        <v>524</v>
      </c>
      <c r="D241" s="4" t="s">
        <v>337</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511</v>
      </c>
      <c r="B242" s="4" t="s">
        <v>504</v>
      </c>
      <c r="C242" s="4" t="s">
        <v>524</v>
      </c>
      <c r="D242" s="4" t="s">
        <v>512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513</v>
      </c>
      <c r="B243" s="4" t="s">
        <v>504</v>
      </c>
      <c r="C243" s="4" t="s">
        <v>524</v>
      </c>
      <c r="D243" s="4" t="s">
        <v>514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515</v>
      </c>
      <c r="B244" s="4" t="s">
        <v>504</v>
      </c>
      <c r="C244" s="4" t="s">
        <v>524</v>
      </c>
      <c r="D244" s="4" t="s">
        <v>516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525</v>
      </c>
      <c r="B245" s="4" t="s">
        <v>526</v>
      </c>
      <c r="C245" s="4" t="s">
        <v>339</v>
      </c>
      <c r="D245" s="4" t="s">
        <v>337</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505</v>
      </c>
      <c r="B246" s="4" t="s">
        <v>526</v>
      </c>
      <c r="C246" s="4" t="s">
        <v>506</v>
      </c>
      <c r="D246" s="4" t="s">
        <v>337</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507</v>
      </c>
      <c r="B247" s="4" t="s">
        <v>526</v>
      </c>
      <c r="C247" s="4" t="s">
        <v>508</v>
      </c>
      <c r="D247" s="4" t="s">
        <v>337</v>
      </c>
      <c r="E247" s="4"/>
      <c r="F247" s="4"/>
      <c r="G247" s="4"/>
      <c r="H247" s="4"/>
      <c r="I247" s="5">
        <v>0</v>
      </c>
      <c r="J247" s="6">
        <v>0</v>
      </c>
      <c r="K247" s="6">
        <v>0</v>
      </c>
      <c r="L247" s="6">
        <v>0</v>
      </c>
      <c r="M247" s="6">
        <v>0</v>
      </c>
      <c r="N247" s="6">
        <v>0</v>
      </c>
      <c r="O247" s="6">
        <v>0</v>
      </c>
      <c r="P247" s="5">
        <v>500000</v>
      </c>
      <c r="Q247" s="5">
        <v>500000</v>
      </c>
    </row>
    <row r="248" spans="1:17" ht="38.25" outlineLevel="4">
      <c r="A248" s="3" t="s">
        <v>527</v>
      </c>
      <c r="B248" s="4" t="s">
        <v>526</v>
      </c>
      <c r="C248" s="4" t="s">
        <v>528</v>
      </c>
      <c r="D248" s="4" t="s">
        <v>337</v>
      </c>
      <c r="E248" s="4"/>
      <c r="F248" s="4"/>
      <c r="G248" s="4"/>
      <c r="H248" s="4"/>
      <c r="I248" s="5">
        <v>0</v>
      </c>
      <c r="J248" s="6">
        <v>0</v>
      </c>
      <c r="K248" s="6">
        <v>0</v>
      </c>
      <c r="L248" s="6">
        <v>0</v>
      </c>
      <c r="M248" s="6">
        <v>0</v>
      </c>
      <c r="N248" s="6">
        <v>0</v>
      </c>
      <c r="O248" s="6">
        <v>0</v>
      </c>
      <c r="P248" s="5">
        <v>500000</v>
      </c>
      <c r="Q248" s="5">
        <v>500000</v>
      </c>
    </row>
    <row r="249" spans="1:17" ht="38.25" outlineLevel="5">
      <c r="A249" s="3" t="s">
        <v>366</v>
      </c>
      <c r="B249" s="4" t="s">
        <v>526</v>
      </c>
      <c r="C249" s="4" t="s">
        <v>528</v>
      </c>
      <c r="D249" s="4" t="s">
        <v>367</v>
      </c>
      <c r="E249" s="4"/>
      <c r="F249" s="4"/>
      <c r="G249" s="4"/>
      <c r="H249" s="4"/>
      <c r="I249" s="5">
        <v>0</v>
      </c>
      <c r="J249" s="6">
        <v>0</v>
      </c>
      <c r="K249" s="6">
        <v>0</v>
      </c>
      <c r="L249" s="6">
        <v>0</v>
      </c>
      <c r="M249" s="6">
        <v>0</v>
      </c>
      <c r="N249" s="6">
        <v>0</v>
      </c>
      <c r="O249" s="6">
        <v>0</v>
      </c>
      <c r="P249" s="5">
        <v>500000</v>
      </c>
      <c r="Q249" s="5">
        <v>500000</v>
      </c>
    </row>
    <row r="250" spans="1:17" ht="51" outlineLevel="6">
      <c r="A250" s="3" t="s">
        <v>368</v>
      </c>
      <c r="B250" s="4" t="s">
        <v>526</v>
      </c>
      <c r="C250" s="4" t="s">
        <v>528</v>
      </c>
      <c r="D250" s="4" t="s">
        <v>369</v>
      </c>
      <c r="E250" s="4"/>
      <c r="F250" s="4"/>
      <c r="G250" s="4"/>
      <c r="H250" s="4"/>
      <c r="I250" s="5">
        <v>0</v>
      </c>
      <c r="J250" s="6">
        <v>0</v>
      </c>
      <c r="K250" s="6">
        <v>0</v>
      </c>
      <c r="L250" s="6">
        <v>0</v>
      </c>
      <c r="M250" s="6">
        <v>0</v>
      </c>
      <c r="N250" s="6">
        <v>0</v>
      </c>
      <c r="O250" s="6">
        <v>0</v>
      </c>
      <c r="P250" s="5">
        <v>500000</v>
      </c>
      <c r="Q250" s="5">
        <v>500000</v>
      </c>
    </row>
    <row r="251" spans="1:17" ht="51" outlineLevel="7">
      <c r="A251" s="3" t="s">
        <v>370</v>
      </c>
      <c r="B251" s="4" t="s">
        <v>526</v>
      </c>
      <c r="C251" s="4" t="s">
        <v>528</v>
      </c>
      <c r="D251" s="4" t="s">
        <v>371</v>
      </c>
      <c r="E251" s="4"/>
      <c r="F251" s="4"/>
      <c r="G251" s="4"/>
      <c r="H251" s="4"/>
      <c r="I251" s="5">
        <v>0</v>
      </c>
      <c r="J251" s="6">
        <v>0</v>
      </c>
      <c r="K251" s="6">
        <v>0</v>
      </c>
      <c r="L251" s="6">
        <v>0</v>
      </c>
      <c r="M251" s="6">
        <v>0</v>
      </c>
      <c r="N251" s="6">
        <v>0</v>
      </c>
      <c r="O251" s="6">
        <v>0</v>
      </c>
      <c r="P251" s="5">
        <v>500000</v>
      </c>
      <c r="Q251" s="5">
        <v>500000</v>
      </c>
    </row>
    <row r="252" spans="1:17" ht="76.5" outlineLevel="3">
      <c r="A252" s="3" t="s">
        <v>519</v>
      </c>
      <c r="B252" s="4" t="s">
        <v>526</v>
      </c>
      <c r="C252" s="4" t="s">
        <v>520</v>
      </c>
      <c r="D252" s="4" t="s">
        <v>337</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529</v>
      </c>
      <c r="B253" s="4" t="s">
        <v>526</v>
      </c>
      <c r="C253" s="4" t="s">
        <v>530</v>
      </c>
      <c r="D253" s="4" t="s">
        <v>337</v>
      </c>
      <c r="E253" s="4"/>
      <c r="F253" s="4"/>
      <c r="G253" s="4"/>
      <c r="H253" s="4"/>
      <c r="I253" s="5">
        <v>799564</v>
      </c>
      <c r="J253" s="6">
        <v>799564</v>
      </c>
      <c r="K253" s="6">
        <v>0</v>
      </c>
      <c r="L253" s="6">
        <v>799564</v>
      </c>
      <c r="M253" s="6">
        <v>0</v>
      </c>
      <c r="N253" s="6">
        <v>799564</v>
      </c>
      <c r="O253" s="6">
        <v>0</v>
      </c>
      <c r="P253" s="5">
        <v>0</v>
      </c>
      <c r="Q253" s="5">
        <v>0</v>
      </c>
    </row>
    <row r="254" spans="1:17" ht="51" outlineLevel="5">
      <c r="A254" s="3" t="s">
        <v>511</v>
      </c>
      <c r="B254" s="4" t="s">
        <v>526</v>
      </c>
      <c r="C254" s="4" t="s">
        <v>530</v>
      </c>
      <c r="D254" s="4" t="s">
        <v>512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513</v>
      </c>
      <c r="B255" s="4" t="s">
        <v>526</v>
      </c>
      <c r="C255" s="4" t="s">
        <v>530</v>
      </c>
      <c r="D255" s="4" t="s">
        <v>514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515</v>
      </c>
      <c r="B256" s="4" t="s">
        <v>526</v>
      </c>
      <c r="C256" s="4" t="s">
        <v>530</v>
      </c>
      <c r="D256" s="4" t="s">
        <v>516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517</v>
      </c>
      <c r="B257" s="4" t="s">
        <v>526</v>
      </c>
      <c r="C257" s="4" t="s">
        <v>530</v>
      </c>
      <c r="D257" s="4" t="s">
        <v>518</v>
      </c>
      <c r="E257" s="4"/>
      <c r="F257" s="4"/>
      <c r="G257" s="4"/>
      <c r="H257" s="4"/>
      <c r="I257" s="5">
        <v>197400</v>
      </c>
      <c r="J257" s="6">
        <v>197400</v>
      </c>
      <c r="K257" s="6">
        <v>0</v>
      </c>
      <c r="L257" s="6">
        <v>197400</v>
      </c>
      <c r="M257" s="6">
        <v>0</v>
      </c>
      <c r="N257" s="6">
        <v>197400</v>
      </c>
      <c r="O257" s="6">
        <v>0</v>
      </c>
      <c r="P257" s="5">
        <v>0</v>
      </c>
      <c r="Q257" s="5">
        <v>0</v>
      </c>
    </row>
    <row r="258" spans="1:17" ht="51" outlineLevel="4">
      <c r="A258" s="3" t="s">
        <v>531</v>
      </c>
      <c r="B258" s="4" t="s">
        <v>526</v>
      </c>
      <c r="C258" s="4" t="s">
        <v>532</v>
      </c>
      <c r="D258" s="4" t="s">
        <v>337</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366</v>
      </c>
      <c r="B259" s="4" t="s">
        <v>526</v>
      </c>
      <c r="C259" s="4" t="s">
        <v>532</v>
      </c>
      <c r="D259" s="4" t="s">
        <v>367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368</v>
      </c>
      <c r="B260" s="4" t="s">
        <v>526</v>
      </c>
      <c r="C260" s="4" t="s">
        <v>532</v>
      </c>
      <c r="D260" s="4" t="s">
        <v>369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370</v>
      </c>
      <c r="B261" s="4" t="s">
        <v>526</v>
      </c>
      <c r="C261" s="4" t="s">
        <v>532</v>
      </c>
      <c r="D261" s="4" t="s">
        <v>371</v>
      </c>
      <c r="E261" s="4"/>
      <c r="F261" s="4"/>
      <c r="G261" s="4"/>
      <c r="H261" s="4"/>
      <c r="I261" s="5">
        <v>1073198</v>
      </c>
      <c r="J261" s="6">
        <v>1073198</v>
      </c>
      <c r="K261" s="6">
        <v>0</v>
      </c>
      <c r="L261" s="6">
        <v>1073198</v>
      </c>
      <c r="M261" s="6">
        <v>0</v>
      </c>
      <c r="N261" s="6">
        <v>1073198</v>
      </c>
      <c r="O261" s="6">
        <v>0</v>
      </c>
      <c r="P261" s="5">
        <v>0</v>
      </c>
      <c r="Q261" s="5">
        <v>0</v>
      </c>
    </row>
    <row r="262" spans="1:17" ht="15">
      <c r="A262" s="3" t="s">
        <v>533</v>
      </c>
      <c r="B262" s="4" t="s">
        <v>534</v>
      </c>
      <c r="C262" s="4" t="s">
        <v>339</v>
      </c>
      <c r="D262" s="4" t="s">
        <v>337</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535</v>
      </c>
      <c r="B263" s="4" t="s">
        <v>536</v>
      </c>
      <c r="C263" s="4" t="s">
        <v>339</v>
      </c>
      <c r="D263" s="4" t="s">
        <v>337</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342</v>
      </c>
      <c r="B264" s="4" t="s">
        <v>536</v>
      </c>
      <c r="C264" s="4" t="s">
        <v>343</v>
      </c>
      <c r="D264" s="4" t="s">
        <v>337</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411</v>
      </c>
      <c r="B265" s="4" t="s">
        <v>536</v>
      </c>
      <c r="C265" s="4" t="s">
        <v>412</v>
      </c>
      <c r="D265" s="4" t="s">
        <v>337</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537</v>
      </c>
      <c r="B266" s="4" t="s">
        <v>536</v>
      </c>
      <c r="C266" s="4" t="s">
        <v>538</v>
      </c>
      <c r="D266" s="4" t="s">
        <v>337</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366</v>
      </c>
      <c r="B267" s="4" t="s">
        <v>536</v>
      </c>
      <c r="C267" s="4" t="s">
        <v>538</v>
      </c>
      <c r="D267" s="4" t="s">
        <v>367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368</v>
      </c>
      <c r="B268" s="4" t="s">
        <v>536</v>
      </c>
      <c r="C268" s="4" t="s">
        <v>538</v>
      </c>
      <c r="D268" s="4" t="s">
        <v>369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372</v>
      </c>
      <c r="B269" s="4" t="s">
        <v>536</v>
      </c>
      <c r="C269" s="4" t="s">
        <v>538</v>
      </c>
      <c r="D269" s="4" t="s">
        <v>373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539</v>
      </c>
      <c r="B270" s="4" t="s">
        <v>536</v>
      </c>
      <c r="C270" s="4" t="s">
        <v>540</v>
      </c>
      <c r="D270" s="4" t="s">
        <v>337</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541</v>
      </c>
      <c r="B271" s="4" t="s">
        <v>536</v>
      </c>
      <c r="C271" s="4" t="s">
        <v>542</v>
      </c>
      <c r="D271" s="4" t="s">
        <v>337</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544</v>
      </c>
      <c r="B272" s="4" t="s">
        <v>536</v>
      </c>
      <c r="C272" s="4" t="s">
        <v>545</v>
      </c>
      <c r="D272" s="4" t="s">
        <v>337</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374</v>
      </c>
      <c r="B273" s="4" t="s">
        <v>536</v>
      </c>
      <c r="C273" s="4" t="s">
        <v>545</v>
      </c>
      <c r="D273" s="4" t="s">
        <v>375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546</v>
      </c>
      <c r="B274" s="4" t="s">
        <v>536</v>
      </c>
      <c r="C274" s="4" t="s">
        <v>545</v>
      </c>
      <c r="D274" s="4" t="s">
        <v>547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548</v>
      </c>
      <c r="B275" s="4" t="s">
        <v>536</v>
      </c>
      <c r="C275" s="4" t="s">
        <v>549</v>
      </c>
      <c r="D275" s="4" t="s">
        <v>337</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550</v>
      </c>
      <c r="B276" s="4" t="s">
        <v>536</v>
      </c>
      <c r="C276" s="4" t="s">
        <v>551</v>
      </c>
      <c r="D276" s="4" t="s">
        <v>337</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374</v>
      </c>
      <c r="B277" s="4" t="s">
        <v>536</v>
      </c>
      <c r="C277" s="4" t="s">
        <v>551</v>
      </c>
      <c r="D277" s="4" t="s">
        <v>375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546</v>
      </c>
      <c r="B278" s="4" t="s">
        <v>536</v>
      </c>
      <c r="C278" s="4" t="s">
        <v>551</v>
      </c>
      <c r="D278" s="4" t="s">
        <v>547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555</v>
      </c>
      <c r="B279" s="4" t="s">
        <v>536</v>
      </c>
      <c r="C279" s="4" t="s">
        <v>556</v>
      </c>
      <c r="D279" s="4" t="s">
        <v>337</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557</v>
      </c>
      <c r="B280" s="4" t="s">
        <v>536</v>
      </c>
      <c r="C280" s="4" t="s">
        <v>558</v>
      </c>
      <c r="D280" s="4" t="s">
        <v>337</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559</v>
      </c>
      <c r="B281" s="4" t="s">
        <v>536</v>
      </c>
      <c r="C281" s="4" t="s">
        <v>560</v>
      </c>
      <c r="D281" s="4" t="s">
        <v>337</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561</v>
      </c>
      <c r="B282" s="4" t="s">
        <v>536</v>
      </c>
      <c r="C282" s="4" t="s">
        <v>560</v>
      </c>
      <c r="D282" s="4" t="s">
        <v>562</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563</v>
      </c>
      <c r="B283" s="4" t="s">
        <v>536</v>
      </c>
      <c r="C283" s="4" t="s">
        <v>560</v>
      </c>
      <c r="D283" s="4" t="s">
        <v>564</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565</v>
      </c>
      <c r="B284" s="4" t="s">
        <v>536</v>
      </c>
      <c r="C284" s="4" t="s">
        <v>560</v>
      </c>
      <c r="D284" s="4" t="s">
        <v>566</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567</v>
      </c>
      <c r="B285" s="4" t="s">
        <v>568</v>
      </c>
      <c r="C285" s="4" t="s">
        <v>339</v>
      </c>
      <c r="D285" s="4" t="s">
        <v>337</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539</v>
      </c>
      <c r="B286" s="4" t="s">
        <v>568</v>
      </c>
      <c r="C286" s="4" t="s">
        <v>540</v>
      </c>
      <c r="D286" s="4" t="s">
        <v>337</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541</v>
      </c>
      <c r="B287" s="4" t="s">
        <v>568</v>
      </c>
      <c r="C287" s="4" t="s">
        <v>542</v>
      </c>
      <c r="D287" s="4" t="s">
        <v>337</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569</v>
      </c>
      <c r="B288" s="4" t="s">
        <v>568</v>
      </c>
      <c r="C288" s="4" t="s">
        <v>570</v>
      </c>
      <c r="D288" s="4" t="s">
        <v>337</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366</v>
      </c>
      <c r="B289" s="4" t="s">
        <v>568</v>
      </c>
      <c r="C289" s="4" t="s">
        <v>570</v>
      </c>
      <c r="D289" s="4" t="s">
        <v>367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368</v>
      </c>
      <c r="B290" s="4" t="s">
        <v>568</v>
      </c>
      <c r="C290" s="4" t="s">
        <v>570</v>
      </c>
      <c r="D290" s="4" t="s">
        <v>369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372</v>
      </c>
      <c r="B291" s="4" t="s">
        <v>568</v>
      </c>
      <c r="C291" s="4" t="s">
        <v>570</v>
      </c>
      <c r="D291" s="4" t="s">
        <v>373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548</v>
      </c>
      <c r="B292" s="4" t="s">
        <v>568</v>
      </c>
      <c r="C292" s="4" t="s">
        <v>549</v>
      </c>
      <c r="D292" s="4" t="s">
        <v>337</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550</v>
      </c>
      <c r="B293" s="4" t="s">
        <v>568</v>
      </c>
      <c r="C293" s="4" t="s">
        <v>551</v>
      </c>
      <c r="D293" s="4" t="s">
        <v>337</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366</v>
      </c>
      <c r="B294" s="4" t="s">
        <v>568</v>
      </c>
      <c r="C294" s="4" t="s">
        <v>551</v>
      </c>
      <c r="D294" s="4" t="s">
        <v>367</v>
      </c>
      <c r="E294" s="4"/>
      <c r="F294" s="4"/>
      <c r="G294" s="4"/>
      <c r="H294" s="4"/>
      <c r="I294" s="5">
        <v>141000</v>
      </c>
      <c r="J294" s="6">
        <v>141000</v>
      </c>
      <c r="K294" s="6">
        <v>0</v>
      </c>
      <c r="L294" s="6">
        <v>141000</v>
      </c>
      <c r="M294" s="6">
        <v>0</v>
      </c>
      <c r="N294" s="6">
        <v>141000</v>
      </c>
      <c r="O294" s="6">
        <v>0</v>
      </c>
      <c r="P294" s="5">
        <v>0</v>
      </c>
      <c r="Q294" s="5">
        <v>0</v>
      </c>
    </row>
    <row r="295" spans="1:17" ht="51" outlineLevel="6">
      <c r="A295" s="3" t="s">
        <v>368</v>
      </c>
      <c r="B295" s="4" t="s">
        <v>568</v>
      </c>
      <c r="C295" s="4" t="s">
        <v>551</v>
      </c>
      <c r="D295" s="4" t="s">
        <v>369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372</v>
      </c>
      <c r="B296" s="4" t="s">
        <v>568</v>
      </c>
      <c r="C296" s="4" t="s">
        <v>551</v>
      </c>
      <c r="D296" s="4" t="s">
        <v>373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571</v>
      </c>
      <c r="B297" s="4" t="s">
        <v>568</v>
      </c>
      <c r="C297" s="4" t="s">
        <v>572</v>
      </c>
      <c r="D297" s="4" t="s">
        <v>337</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573</v>
      </c>
      <c r="B298" s="4" t="s">
        <v>568</v>
      </c>
      <c r="C298" s="4" t="s">
        <v>574</v>
      </c>
      <c r="D298" s="4" t="s">
        <v>337</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366</v>
      </c>
      <c r="B299" s="4" t="s">
        <v>568</v>
      </c>
      <c r="C299" s="4" t="s">
        <v>574</v>
      </c>
      <c r="D299" s="4" t="s">
        <v>367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368</v>
      </c>
      <c r="B300" s="4" t="s">
        <v>568</v>
      </c>
      <c r="C300" s="4" t="s">
        <v>574</v>
      </c>
      <c r="D300" s="4" t="s">
        <v>369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372</v>
      </c>
      <c r="B301" s="4" t="s">
        <v>568</v>
      </c>
      <c r="C301" s="4" t="s">
        <v>574</v>
      </c>
      <c r="D301" s="4" t="s">
        <v>373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374</v>
      </c>
      <c r="B302" s="4" t="s">
        <v>568</v>
      </c>
      <c r="C302" s="4" t="s">
        <v>574</v>
      </c>
      <c r="D302" s="4" t="s">
        <v>375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546</v>
      </c>
      <c r="B303" s="4" t="s">
        <v>568</v>
      </c>
      <c r="C303" s="4" t="s">
        <v>574</v>
      </c>
      <c r="D303" s="4" t="s">
        <v>547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577</v>
      </c>
      <c r="B304" s="4" t="s">
        <v>568</v>
      </c>
      <c r="C304" s="4" t="s">
        <v>578</v>
      </c>
      <c r="D304" s="4" t="s">
        <v>337</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581</v>
      </c>
      <c r="B305" s="4" t="s">
        <v>568</v>
      </c>
      <c r="C305" s="4" t="s">
        <v>582</v>
      </c>
      <c r="D305" s="4" t="s">
        <v>337</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366</v>
      </c>
      <c r="B306" s="4" t="s">
        <v>568</v>
      </c>
      <c r="C306" s="4" t="s">
        <v>582</v>
      </c>
      <c r="D306" s="4" t="s">
        <v>367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368</v>
      </c>
      <c r="B307" s="4" t="s">
        <v>568</v>
      </c>
      <c r="C307" s="4" t="s">
        <v>582</v>
      </c>
      <c r="D307" s="4" t="s">
        <v>369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372</v>
      </c>
      <c r="B308" s="4" t="s">
        <v>568</v>
      </c>
      <c r="C308" s="4" t="s">
        <v>582</v>
      </c>
      <c r="D308" s="4" t="s">
        <v>373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583</v>
      </c>
      <c r="B309" s="4" t="s">
        <v>584</v>
      </c>
      <c r="C309" s="4" t="s">
        <v>339</v>
      </c>
      <c r="D309" s="4" t="s">
        <v>337</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458</v>
      </c>
      <c r="B310" s="4" t="s">
        <v>584</v>
      </c>
      <c r="C310" s="4" t="s">
        <v>459</v>
      </c>
      <c r="D310" s="4" t="s">
        <v>337</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464</v>
      </c>
      <c r="B311" s="4" t="s">
        <v>584</v>
      </c>
      <c r="C311" s="4" t="s">
        <v>465</v>
      </c>
      <c r="D311" s="4" t="s">
        <v>337</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586</v>
      </c>
      <c r="B312" s="4" t="s">
        <v>584</v>
      </c>
      <c r="C312" s="4" t="s">
        <v>587</v>
      </c>
      <c r="D312" s="4" t="s">
        <v>337</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467</v>
      </c>
      <c r="B313" s="4" t="s">
        <v>584</v>
      </c>
      <c r="C313" s="4" t="s">
        <v>587</v>
      </c>
      <c r="D313" s="4" t="s">
        <v>468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588</v>
      </c>
      <c r="B314" s="4" t="s">
        <v>584</v>
      </c>
      <c r="C314" s="4" t="s">
        <v>587</v>
      </c>
      <c r="D314" s="4" t="s">
        <v>589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595</v>
      </c>
      <c r="B315" s="4" t="s">
        <v>584</v>
      </c>
      <c r="C315" s="4" t="s">
        <v>587</v>
      </c>
      <c r="D315" s="4" t="s">
        <v>596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478</v>
      </c>
      <c r="B316" s="4" t="s">
        <v>584</v>
      </c>
      <c r="C316" s="4" t="s">
        <v>479</v>
      </c>
      <c r="D316" s="4" t="s">
        <v>337</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480</v>
      </c>
      <c r="B317" s="4" t="s">
        <v>584</v>
      </c>
      <c r="C317" s="4" t="s">
        <v>481</v>
      </c>
      <c r="D317" s="4" t="s">
        <v>337</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586</v>
      </c>
      <c r="B318" s="4" t="s">
        <v>584</v>
      </c>
      <c r="C318" s="4" t="s">
        <v>597</v>
      </c>
      <c r="D318" s="4" t="s">
        <v>337</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366</v>
      </c>
      <c r="B319" s="4" t="s">
        <v>584</v>
      </c>
      <c r="C319" s="4" t="s">
        <v>597</v>
      </c>
      <c r="D319" s="4" t="s">
        <v>367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368</v>
      </c>
      <c r="B320" s="4" t="s">
        <v>584</v>
      </c>
      <c r="C320" s="4" t="s">
        <v>597</v>
      </c>
      <c r="D320" s="4" t="s">
        <v>369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370</v>
      </c>
      <c r="B321" s="4" t="s">
        <v>584</v>
      </c>
      <c r="C321" s="4" t="s">
        <v>597</v>
      </c>
      <c r="D321" s="4" t="s">
        <v>371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482</v>
      </c>
      <c r="B322" s="4" t="s">
        <v>584</v>
      </c>
      <c r="C322" s="4" t="s">
        <v>483</v>
      </c>
      <c r="D322" s="4" t="s">
        <v>337</v>
      </c>
      <c r="E322" s="4"/>
      <c r="F322" s="4"/>
      <c r="G322" s="4"/>
      <c r="H322" s="4"/>
      <c r="I322" s="5">
        <v>600</v>
      </c>
      <c r="J322" s="6">
        <v>600</v>
      </c>
      <c r="K322" s="6">
        <v>0</v>
      </c>
      <c r="L322" s="6">
        <v>600</v>
      </c>
      <c r="M322" s="6">
        <v>0</v>
      </c>
      <c r="N322" s="6">
        <v>600</v>
      </c>
      <c r="O322" s="6">
        <v>0</v>
      </c>
      <c r="P322" s="5">
        <v>600</v>
      </c>
      <c r="Q322" s="5">
        <v>600</v>
      </c>
    </row>
    <row r="323" spans="1:17" ht="38.25" outlineLevel="5">
      <c r="A323" s="3" t="s">
        <v>366</v>
      </c>
      <c r="B323" s="4" t="s">
        <v>584</v>
      </c>
      <c r="C323" s="4" t="s">
        <v>483</v>
      </c>
      <c r="D323" s="4" t="s">
        <v>367</v>
      </c>
      <c r="E323" s="4"/>
      <c r="F323" s="4"/>
      <c r="G323" s="4"/>
      <c r="H323" s="4"/>
      <c r="I323" s="5">
        <v>600</v>
      </c>
      <c r="J323" s="6">
        <v>600</v>
      </c>
      <c r="K323" s="6">
        <v>0</v>
      </c>
      <c r="L323" s="6">
        <v>600</v>
      </c>
      <c r="M323" s="6">
        <v>0</v>
      </c>
      <c r="N323" s="6">
        <v>600</v>
      </c>
      <c r="O323" s="6">
        <v>0</v>
      </c>
      <c r="P323" s="5">
        <v>600</v>
      </c>
      <c r="Q323" s="5">
        <v>600</v>
      </c>
    </row>
    <row r="324" spans="1:17" ht="51" outlineLevel="6">
      <c r="A324" s="3" t="s">
        <v>368</v>
      </c>
      <c r="B324" s="4" t="s">
        <v>584</v>
      </c>
      <c r="C324" s="4" t="s">
        <v>483</v>
      </c>
      <c r="D324" s="4" t="s">
        <v>369</v>
      </c>
      <c r="E324" s="4"/>
      <c r="F324" s="4"/>
      <c r="G324" s="4"/>
      <c r="H324" s="4"/>
      <c r="I324" s="5">
        <v>600</v>
      </c>
      <c r="J324" s="6">
        <v>600</v>
      </c>
      <c r="K324" s="6">
        <v>0</v>
      </c>
      <c r="L324" s="6">
        <v>600</v>
      </c>
      <c r="M324" s="6">
        <v>0</v>
      </c>
      <c r="N324" s="6">
        <v>600</v>
      </c>
      <c r="O324" s="6">
        <v>0</v>
      </c>
      <c r="P324" s="5">
        <v>600</v>
      </c>
      <c r="Q324" s="5">
        <v>600</v>
      </c>
    </row>
    <row r="325" spans="1:17" ht="51" outlineLevel="7">
      <c r="A325" s="3" t="s">
        <v>370</v>
      </c>
      <c r="B325" s="4" t="s">
        <v>584</v>
      </c>
      <c r="C325" s="4" t="s">
        <v>483</v>
      </c>
      <c r="D325" s="4" t="s">
        <v>371</v>
      </c>
      <c r="E325" s="4"/>
      <c r="F325" s="4"/>
      <c r="G325" s="4"/>
      <c r="H325" s="4"/>
      <c r="I325" s="5">
        <v>600</v>
      </c>
      <c r="J325" s="6">
        <v>600</v>
      </c>
      <c r="K325" s="6">
        <v>0</v>
      </c>
      <c r="L325" s="6">
        <v>600</v>
      </c>
      <c r="M325" s="6">
        <v>0</v>
      </c>
      <c r="N325" s="6">
        <v>600</v>
      </c>
      <c r="O325" s="6">
        <v>0</v>
      </c>
      <c r="P325" s="5">
        <v>600</v>
      </c>
      <c r="Q325" s="5">
        <v>600</v>
      </c>
    </row>
    <row r="326" spans="1:17" ht="25.5" outlineLevel="1">
      <c r="A326" s="3" t="s">
        <v>598</v>
      </c>
      <c r="B326" s="4" t="s">
        <v>599</v>
      </c>
      <c r="C326" s="4" t="s">
        <v>339</v>
      </c>
      <c r="D326" s="4" t="s">
        <v>337</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600</v>
      </c>
      <c r="B327" s="4" t="s">
        <v>599</v>
      </c>
      <c r="C327" s="4" t="s">
        <v>601</v>
      </c>
      <c r="D327" s="4" t="s">
        <v>337</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602</v>
      </c>
      <c r="B328" s="4" t="s">
        <v>599</v>
      </c>
      <c r="C328" s="4" t="s">
        <v>603</v>
      </c>
      <c r="D328" s="4" t="s">
        <v>337</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604</v>
      </c>
      <c r="B329" s="4" t="s">
        <v>599</v>
      </c>
      <c r="C329" s="4" t="s">
        <v>605</v>
      </c>
      <c r="D329" s="4" t="s">
        <v>337</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366</v>
      </c>
      <c r="B330" s="4" t="s">
        <v>599</v>
      </c>
      <c r="C330" s="4" t="s">
        <v>605</v>
      </c>
      <c r="D330" s="4" t="s">
        <v>367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368</v>
      </c>
      <c r="B331" s="4" t="s">
        <v>599</v>
      </c>
      <c r="C331" s="4" t="s">
        <v>605</v>
      </c>
      <c r="D331" s="4" t="s">
        <v>369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372</v>
      </c>
      <c r="B332" s="4" t="s">
        <v>599</v>
      </c>
      <c r="C332" s="4" t="s">
        <v>605</v>
      </c>
      <c r="D332" s="4" t="s">
        <v>373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606</v>
      </c>
      <c r="B333" s="4" t="s">
        <v>599</v>
      </c>
      <c r="C333" s="4" t="s">
        <v>607</v>
      </c>
      <c r="D333" s="4" t="s">
        <v>337</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609</v>
      </c>
      <c r="B334" s="4" t="s">
        <v>599</v>
      </c>
      <c r="C334" s="4" t="s">
        <v>610</v>
      </c>
      <c r="D334" s="4" t="s">
        <v>337</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366</v>
      </c>
      <c r="B335" s="4" t="s">
        <v>599</v>
      </c>
      <c r="C335" s="4" t="s">
        <v>610</v>
      </c>
      <c r="D335" s="4" t="s">
        <v>367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368</v>
      </c>
      <c r="B336" s="4" t="s">
        <v>599</v>
      </c>
      <c r="C336" s="4" t="s">
        <v>610</v>
      </c>
      <c r="D336" s="4" t="s">
        <v>369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372</v>
      </c>
      <c r="B337" s="4" t="s">
        <v>599</v>
      </c>
      <c r="C337" s="4" t="s">
        <v>610</v>
      </c>
      <c r="D337" s="4" t="s">
        <v>373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611</v>
      </c>
      <c r="B338" s="4" t="s">
        <v>599</v>
      </c>
      <c r="C338" s="4" t="s">
        <v>612</v>
      </c>
      <c r="D338" s="4" t="s">
        <v>337</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366</v>
      </c>
      <c r="B339" s="4" t="s">
        <v>599</v>
      </c>
      <c r="C339" s="4" t="s">
        <v>612</v>
      </c>
      <c r="D339" s="4" t="s">
        <v>367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368</v>
      </c>
      <c r="B340" s="4" t="s">
        <v>599</v>
      </c>
      <c r="C340" s="4" t="s">
        <v>612</v>
      </c>
      <c r="D340" s="4" t="s">
        <v>369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372</v>
      </c>
      <c r="B341" s="4" t="s">
        <v>599</v>
      </c>
      <c r="C341" s="4" t="s">
        <v>612</v>
      </c>
      <c r="D341" s="4" t="s">
        <v>373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613</v>
      </c>
      <c r="B342" s="4" t="s">
        <v>599</v>
      </c>
      <c r="C342" s="4" t="s">
        <v>614</v>
      </c>
      <c r="D342" s="4" t="s">
        <v>337</v>
      </c>
      <c r="E342" s="4"/>
      <c r="F342" s="4"/>
      <c r="G342" s="4"/>
      <c r="H342" s="4"/>
      <c r="I342" s="5">
        <v>940000</v>
      </c>
      <c r="J342" s="6">
        <v>940000</v>
      </c>
      <c r="K342" s="6">
        <v>0</v>
      </c>
      <c r="L342" s="6">
        <v>940000</v>
      </c>
      <c r="M342" s="6">
        <v>0</v>
      </c>
      <c r="N342" s="6">
        <v>940000</v>
      </c>
      <c r="O342" s="6">
        <v>0</v>
      </c>
      <c r="P342" s="5">
        <v>0</v>
      </c>
      <c r="Q342" s="5">
        <v>0</v>
      </c>
    </row>
    <row r="343" spans="1:17" ht="51" outlineLevel="4">
      <c r="A343" s="3" t="s">
        <v>8</v>
      </c>
      <c r="B343" s="4" t="s">
        <v>599</v>
      </c>
      <c r="C343" s="4" t="s">
        <v>9</v>
      </c>
      <c r="D343" s="4" t="s">
        <v>337</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366</v>
      </c>
      <c r="B344" s="4" t="s">
        <v>599</v>
      </c>
      <c r="C344" s="4" t="s">
        <v>9</v>
      </c>
      <c r="D344" s="4" t="s">
        <v>367</v>
      </c>
      <c r="E344" s="4"/>
      <c r="F344" s="4"/>
      <c r="G344" s="4"/>
      <c r="H344" s="4"/>
      <c r="I344" s="5">
        <v>940000</v>
      </c>
      <c r="J344" s="6">
        <v>940000</v>
      </c>
      <c r="K344" s="6">
        <v>0</v>
      </c>
      <c r="L344" s="6">
        <v>940000</v>
      </c>
      <c r="M344" s="6">
        <v>0</v>
      </c>
      <c r="N344" s="6">
        <v>940000</v>
      </c>
      <c r="O344" s="6">
        <v>0</v>
      </c>
      <c r="P344" s="5">
        <v>0</v>
      </c>
      <c r="Q344" s="5">
        <v>0</v>
      </c>
    </row>
    <row r="345" spans="1:17" ht="51" outlineLevel="6">
      <c r="A345" s="3" t="s">
        <v>368</v>
      </c>
      <c r="B345" s="4" t="s">
        <v>599</v>
      </c>
      <c r="C345" s="4" t="s">
        <v>9</v>
      </c>
      <c r="D345" s="4" t="s">
        <v>369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372</v>
      </c>
      <c r="B346" s="4" t="s">
        <v>599</v>
      </c>
      <c r="C346" s="4" t="s">
        <v>9</v>
      </c>
      <c r="D346" s="4" t="s">
        <v>373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10</v>
      </c>
      <c r="B347" s="4" t="s">
        <v>599</v>
      </c>
      <c r="C347" s="4" t="s">
        <v>11</v>
      </c>
      <c r="D347" s="4" t="s">
        <v>337</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12</v>
      </c>
      <c r="B348" s="4" t="s">
        <v>599</v>
      </c>
      <c r="C348" s="4" t="s">
        <v>13</v>
      </c>
      <c r="D348" s="4" t="s">
        <v>337</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14</v>
      </c>
      <c r="B349" s="4" t="s">
        <v>599</v>
      </c>
      <c r="C349" s="4" t="s">
        <v>15</v>
      </c>
      <c r="D349" s="4" t="s">
        <v>337</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561</v>
      </c>
      <c r="B350" s="4" t="s">
        <v>599</v>
      </c>
      <c r="C350" s="4" t="s">
        <v>15</v>
      </c>
      <c r="D350" s="4" t="s">
        <v>562</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16</v>
      </c>
      <c r="B351" s="4" t="s">
        <v>599</v>
      </c>
      <c r="C351" s="4" t="s">
        <v>15</v>
      </c>
      <c r="D351" s="4" t="s">
        <v>17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374</v>
      </c>
      <c r="B352" s="4" t="s">
        <v>599</v>
      </c>
      <c r="C352" s="4" t="s">
        <v>15</v>
      </c>
      <c r="D352" s="4" t="s">
        <v>375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546</v>
      </c>
      <c r="B353" s="4" t="s">
        <v>599</v>
      </c>
      <c r="C353" s="4" t="s">
        <v>15</v>
      </c>
      <c r="D353" s="4" t="s">
        <v>547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18</v>
      </c>
      <c r="B354" s="4" t="s">
        <v>599</v>
      </c>
      <c r="C354" s="4" t="s">
        <v>19</v>
      </c>
      <c r="D354" s="4" t="s">
        <v>337</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366</v>
      </c>
      <c r="B355" s="4" t="s">
        <v>599</v>
      </c>
      <c r="C355" s="4" t="s">
        <v>19</v>
      </c>
      <c r="D355" s="4" t="s">
        <v>367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368</v>
      </c>
      <c r="B356" s="4" t="s">
        <v>599</v>
      </c>
      <c r="C356" s="4" t="s">
        <v>19</v>
      </c>
      <c r="D356" s="4" t="s">
        <v>369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372</v>
      </c>
      <c r="B357" s="4" t="s">
        <v>599</v>
      </c>
      <c r="C357" s="4" t="s">
        <v>19</v>
      </c>
      <c r="D357" s="4" t="s">
        <v>373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20</v>
      </c>
      <c r="B358" s="4" t="s">
        <v>599</v>
      </c>
      <c r="C358" s="4" t="s">
        <v>21</v>
      </c>
      <c r="D358" s="4" t="s">
        <v>337</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366</v>
      </c>
      <c r="B359" s="4" t="s">
        <v>599</v>
      </c>
      <c r="C359" s="4" t="s">
        <v>21</v>
      </c>
      <c r="D359" s="4" t="s">
        <v>367</v>
      </c>
      <c r="E359" s="4"/>
      <c r="F359" s="4"/>
      <c r="G359" s="4"/>
      <c r="H359" s="4"/>
      <c r="I359" s="5">
        <v>152280</v>
      </c>
      <c r="J359" s="6">
        <v>152280</v>
      </c>
      <c r="K359" s="6">
        <v>0</v>
      </c>
      <c r="L359" s="6">
        <v>152280</v>
      </c>
      <c r="M359" s="6">
        <v>0</v>
      </c>
      <c r="N359" s="6">
        <v>152280</v>
      </c>
      <c r="O359" s="6">
        <v>0</v>
      </c>
      <c r="P359" s="5">
        <v>0</v>
      </c>
      <c r="Q359" s="5">
        <v>0</v>
      </c>
    </row>
    <row r="360" spans="1:17" ht="51" outlineLevel="6">
      <c r="A360" s="3" t="s">
        <v>368</v>
      </c>
      <c r="B360" s="4" t="s">
        <v>599</v>
      </c>
      <c r="C360" s="4" t="s">
        <v>21</v>
      </c>
      <c r="D360" s="4" t="s">
        <v>369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372</v>
      </c>
      <c r="B361" s="4" t="s">
        <v>599</v>
      </c>
      <c r="C361" s="4" t="s">
        <v>21</v>
      </c>
      <c r="D361" s="4" t="s">
        <v>373</v>
      </c>
      <c r="E361" s="4"/>
      <c r="F361" s="4"/>
      <c r="G361" s="4"/>
      <c r="H361" s="4"/>
      <c r="I361" s="5">
        <v>152280</v>
      </c>
      <c r="J361" s="6">
        <v>152280</v>
      </c>
      <c r="K361" s="6">
        <v>0</v>
      </c>
      <c r="L361" s="6">
        <v>152280</v>
      </c>
      <c r="M361" s="6">
        <v>0</v>
      </c>
      <c r="N361" s="6">
        <v>152280</v>
      </c>
      <c r="O361" s="6">
        <v>0</v>
      </c>
      <c r="P361" s="5">
        <v>0</v>
      </c>
      <c r="Q361" s="5">
        <v>0</v>
      </c>
    </row>
    <row r="362" spans="1:17" ht="25.5">
      <c r="A362" s="3" t="s">
        <v>22</v>
      </c>
      <c r="B362" s="4" t="s">
        <v>23</v>
      </c>
      <c r="C362" s="4" t="s">
        <v>339</v>
      </c>
      <c r="D362" s="4" t="s">
        <v>337</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24</v>
      </c>
      <c r="B363" s="4" t="s">
        <v>25</v>
      </c>
      <c r="C363" s="4" t="s">
        <v>339</v>
      </c>
      <c r="D363" s="4" t="s">
        <v>337</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458</v>
      </c>
      <c r="B364" s="4" t="s">
        <v>25</v>
      </c>
      <c r="C364" s="4" t="s">
        <v>459</v>
      </c>
      <c r="D364" s="4" t="s">
        <v>337</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464</v>
      </c>
      <c r="B365" s="4" t="s">
        <v>25</v>
      </c>
      <c r="C365" s="4" t="s">
        <v>465</v>
      </c>
      <c r="D365" s="4" t="s">
        <v>337</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26</v>
      </c>
      <c r="B366" s="4" t="s">
        <v>25</v>
      </c>
      <c r="C366" s="4" t="s">
        <v>27</v>
      </c>
      <c r="D366" s="4" t="s">
        <v>337</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467</v>
      </c>
      <c r="B367" s="4" t="s">
        <v>25</v>
      </c>
      <c r="C367" s="4" t="s">
        <v>27</v>
      </c>
      <c r="D367" s="4" t="s">
        <v>468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588</v>
      </c>
      <c r="B368" s="4" t="s">
        <v>25</v>
      </c>
      <c r="C368" s="4" t="s">
        <v>27</v>
      </c>
      <c r="D368" s="4" t="s">
        <v>589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595</v>
      </c>
      <c r="B369" s="4" t="s">
        <v>25</v>
      </c>
      <c r="C369" s="4" t="s">
        <v>27</v>
      </c>
      <c r="D369" s="4" t="s">
        <v>596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28</v>
      </c>
      <c r="B370" s="4" t="s">
        <v>25</v>
      </c>
      <c r="C370" s="4" t="s">
        <v>29</v>
      </c>
      <c r="D370" s="4" t="s">
        <v>337</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467</v>
      </c>
      <c r="B371" s="4" t="s">
        <v>25</v>
      </c>
      <c r="C371" s="4" t="s">
        <v>29</v>
      </c>
      <c r="D371" s="4" t="s">
        <v>468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588</v>
      </c>
      <c r="B372" s="4" t="s">
        <v>25</v>
      </c>
      <c r="C372" s="4" t="s">
        <v>29</v>
      </c>
      <c r="D372" s="4" t="s">
        <v>589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595</v>
      </c>
      <c r="B373" s="4" t="s">
        <v>25</v>
      </c>
      <c r="C373" s="4" t="s">
        <v>29</v>
      </c>
      <c r="D373" s="4" t="s">
        <v>596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600</v>
      </c>
      <c r="B374" s="4" t="s">
        <v>25</v>
      </c>
      <c r="C374" s="4" t="s">
        <v>601</v>
      </c>
      <c r="D374" s="4" t="s">
        <v>337</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606</v>
      </c>
      <c r="B375" s="4" t="s">
        <v>25</v>
      </c>
      <c r="C375" s="4" t="s">
        <v>607</v>
      </c>
      <c r="D375" s="4" t="s">
        <v>337</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30</v>
      </c>
      <c r="B376" s="4" t="s">
        <v>25</v>
      </c>
      <c r="C376" s="4" t="s">
        <v>31</v>
      </c>
      <c r="D376" s="4" t="s">
        <v>337</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366</v>
      </c>
      <c r="B377" s="4" t="s">
        <v>25</v>
      </c>
      <c r="C377" s="4" t="s">
        <v>31</v>
      </c>
      <c r="D377" s="4" t="s">
        <v>367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368</v>
      </c>
      <c r="B378" s="4" t="s">
        <v>25</v>
      </c>
      <c r="C378" s="4" t="s">
        <v>31</v>
      </c>
      <c r="D378" s="4" t="s">
        <v>369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372</v>
      </c>
      <c r="B379" s="4" t="s">
        <v>25</v>
      </c>
      <c r="C379" s="4" t="s">
        <v>31</v>
      </c>
      <c r="D379" s="4" t="s">
        <v>373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32</v>
      </c>
      <c r="B380" s="4" t="s">
        <v>25</v>
      </c>
      <c r="C380" s="4" t="s">
        <v>33</v>
      </c>
      <c r="D380" s="4" t="s">
        <v>337</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34</v>
      </c>
      <c r="B381" s="4" t="s">
        <v>25</v>
      </c>
      <c r="C381" s="4" t="s">
        <v>35</v>
      </c>
      <c r="D381" s="4" t="s">
        <v>337</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366</v>
      </c>
      <c r="B382" s="4" t="s">
        <v>25</v>
      </c>
      <c r="C382" s="4" t="s">
        <v>35</v>
      </c>
      <c r="D382" s="4" t="s">
        <v>367</v>
      </c>
      <c r="E382" s="4"/>
      <c r="F382" s="4"/>
      <c r="G382" s="4"/>
      <c r="H382" s="4"/>
      <c r="I382" s="5">
        <v>112800</v>
      </c>
      <c r="J382" s="6">
        <v>112800</v>
      </c>
      <c r="K382" s="6">
        <v>0</v>
      </c>
      <c r="L382" s="6">
        <v>112800</v>
      </c>
      <c r="M382" s="6">
        <v>0</v>
      </c>
      <c r="N382" s="6">
        <v>112800</v>
      </c>
      <c r="O382" s="6">
        <v>0</v>
      </c>
      <c r="P382" s="5">
        <v>0</v>
      </c>
      <c r="Q382" s="5">
        <v>0</v>
      </c>
    </row>
    <row r="383" spans="1:17" ht="51" outlineLevel="6">
      <c r="A383" s="3" t="s">
        <v>368</v>
      </c>
      <c r="B383" s="4" t="s">
        <v>25</v>
      </c>
      <c r="C383" s="4" t="s">
        <v>35</v>
      </c>
      <c r="D383" s="4" t="s">
        <v>369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372</v>
      </c>
      <c r="B384" s="4" t="s">
        <v>25</v>
      </c>
      <c r="C384" s="4" t="s">
        <v>35</v>
      </c>
      <c r="D384" s="4" t="s">
        <v>373</v>
      </c>
      <c r="E384" s="4"/>
      <c r="F384" s="4"/>
      <c r="G384" s="4"/>
      <c r="H384" s="4"/>
      <c r="I384" s="5">
        <v>112800</v>
      </c>
      <c r="J384" s="6">
        <v>112800</v>
      </c>
      <c r="K384" s="6">
        <v>0</v>
      </c>
      <c r="L384" s="6">
        <v>112800</v>
      </c>
      <c r="M384" s="6">
        <v>0</v>
      </c>
      <c r="N384" s="6">
        <v>112800</v>
      </c>
      <c r="O384" s="6">
        <v>0</v>
      </c>
      <c r="P384" s="5">
        <v>0</v>
      </c>
      <c r="Q384" s="5">
        <v>0</v>
      </c>
    </row>
    <row r="385" spans="1:17" ht="51" outlineLevel="5">
      <c r="A385" s="3" t="s">
        <v>36</v>
      </c>
      <c r="B385" s="4" t="s">
        <v>25</v>
      </c>
      <c r="C385" s="4" t="s">
        <v>35</v>
      </c>
      <c r="D385" s="4" t="s">
        <v>37</v>
      </c>
      <c r="E385" s="4"/>
      <c r="F385" s="4"/>
      <c r="G385" s="4"/>
      <c r="H385" s="4"/>
      <c r="I385" s="5">
        <v>705910</v>
      </c>
      <c r="J385" s="6">
        <v>705910</v>
      </c>
      <c r="K385" s="6">
        <v>0</v>
      </c>
      <c r="L385" s="6">
        <v>705910</v>
      </c>
      <c r="M385" s="6">
        <v>0</v>
      </c>
      <c r="N385" s="6">
        <v>705910</v>
      </c>
      <c r="O385" s="6">
        <v>0</v>
      </c>
      <c r="P385" s="5">
        <v>0</v>
      </c>
      <c r="Q385" s="5">
        <v>0</v>
      </c>
    </row>
    <row r="386" spans="1:17" ht="25.5" outlineLevel="6">
      <c r="A386" s="3" t="s">
        <v>38</v>
      </c>
      <c r="B386" s="4" t="s">
        <v>25</v>
      </c>
      <c r="C386" s="4" t="s">
        <v>35</v>
      </c>
      <c r="D386" s="4" t="s">
        <v>39</v>
      </c>
      <c r="E386" s="4"/>
      <c r="F386" s="4"/>
      <c r="G386" s="4"/>
      <c r="H386" s="4"/>
      <c r="I386" s="5">
        <v>705910</v>
      </c>
      <c r="J386" s="6">
        <v>705910</v>
      </c>
      <c r="K386" s="6">
        <v>0</v>
      </c>
      <c r="L386" s="6">
        <v>705910</v>
      </c>
      <c r="M386" s="6">
        <v>0</v>
      </c>
      <c r="N386" s="6">
        <v>705910</v>
      </c>
      <c r="O386" s="6">
        <v>0</v>
      </c>
      <c r="P386" s="5">
        <v>0</v>
      </c>
      <c r="Q386" s="5">
        <v>0</v>
      </c>
    </row>
    <row r="387" spans="1:17" ht="51" outlineLevel="7">
      <c r="A387" s="3" t="s">
        <v>40</v>
      </c>
      <c r="B387" s="4" t="s">
        <v>25</v>
      </c>
      <c r="C387" s="4" t="s">
        <v>35</v>
      </c>
      <c r="D387" s="4" t="s">
        <v>41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42</v>
      </c>
      <c r="B388" s="4" t="s">
        <v>25</v>
      </c>
      <c r="C388" s="4" t="s">
        <v>43</v>
      </c>
      <c r="D388" s="4" t="s">
        <v>337</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366</v>
      </c>
      <c r="B389" s="4" t="s">
        <v>25</v>
      </c>
      <c r="C389" s="4" t="s">
        <v>43</v>
      </c>
      <c r="D389" s="4" t="s">
        <v>367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368</v>
      </c>
      <c r="B390" s="4" t="s">
        <v>25</v>
      </c>
      <c r="C390" s="4" t="s">
        <v>43</v>
      </c>
      <c r="D390" s="4" t="s">
        <v>369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372</v>
      </c>
      <c r="B391" s="4" t="s">
        <v>25</v>
      </c>
      <c r="C391" s="4" t="s">
        <v>43</v>
      </c>
      <c r="D391" s="4" t="s">
        <v>373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26</v>
      </c>
      <c r="B392" s="4" t="s">
        <v>25</v>
      </c>
      <c r="C392" s="4" t="s">
        <v>44</v>
      </c>
      <c r="D392" s="4" t="s">
        <v>337</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36</v>
      </c>
      <c r="B393" s="4" t="s">
        <v>25</v>
      </c>
      <c r="C393" s="4" t="s">
        <v>44</v>
      </c>
      <c r="D393" s="4" t="s">
        <v>37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38</v>
      </c>
      <c r="B394" s="4" t="s">
        <v>25</v>
      </c>
      <c r="C394" s="4" t="s">
        <v>44</v>
      </c>
      <c r="D394" s="4" t="s">
        <v>39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40</v>
      </c>
      <c r="B395" s="4" t="s">
        <v>25</v>
      </c>
      <c r="C395" s="4" t="s">
        <v>44</v>
      </c>
      <c r="D395" s="4" t="s">
        <v>41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28</v>
      </c>
      <c r="B396" s="4" t="s">
        <v>25</v>
      </c>
      <c r="C396" s="4" t="s">
        <v>45</v>
      </c>
      <c r="D396" s="4" t="s">
        <v>337</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36</v>
      </c>
      <c r="B397" s="4" t="s">
        <v>25</v>
      </c>
      <c r="C397" s="4" t="s">
        <v>45</v>
      </c>
      <c r="D397" s="4" t="s">
        <v>37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38</v>
      </c>
      <c r="B398" s="4" t="s">
        <v>25</v>
      </c>
      <c r="C398" s="4" t="s">
        <v>45</v>
      </c>
      <c r="D398" s="4" t="s">
        <v>39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40</v>
      </c>
      <c r="B399" s="4" t="s">
        <v>25</v>
      </c>
      <c r="C399" s="4" t="s">
        <v>45</v>
      </c>
      <c r="D399" s="4" t="s">
        <v>41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46</v>
      </c>
      <c r="B400" s="4" t="s">
        <v>47</v>
      </c>
      <c r="C400" s="4" t="s">
        <v>339</v>
      </c>
      <c r="D400" s="4" t="s">
        <v>337</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458</v>
      </c>
      <c r="B401" s="4" t="s">
        <v>47</v>
      </c>
      <c r="C401" s="4" t="s">
        <v>459</v>
      </c>
      <c r="D401" s="4" t="s">
        <v>337</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464</v>
      </c>
      <c r="B402" s="4" t="s">
        <v>47</v>
      </c>
      <c r="C402" s="4" t="s">
        <v>465</v>
      </c>
      <c r="D402" s="4" t="s">
        <v>337</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48</v>
      </c>
      <c r="B403" s="4" t="s">
        <v>47</v>
      </c>
      <c r="C403" s="4" t="s">
        <v>49</v>
      </c>
      <c r="D403" s="4" t="s">
        <v>337</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467</v>
      </c>
      <c r="B404" s="4" t="s">
        <v>47</v>
      </c>
      <c r="C404" s="4" t="s">
        <v>49</v>
      </c>
      <c r="D404" s="4" t="s">
        <v>468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588</v>
      </c>
      <c r="B405" s="4" t="s">
        <v>47</v>
      </c>
      <c r="C405" s="4" t="s">
        <v>49</v>
      </c>
      <c r="D405" s="4" t="s">
        <v>589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595</v>
      </c>
      <c r="B406" s="4" t="s">
        <v>47</v>
      </c>
      <c r="C406" s="4" t="s">
        <v>49</v>
      </c>
      <c r="D406" s="4" t="s">
        <v>596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v>
      </c>
      <c r="B407" s="4" t="s">
        <v>47</v>
      </c>
      <c r="C407" s="4" t="s">
        <v>51</v>
      </c>
      <c r="D407" s="4" t="s">
        <v>337</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467</v>
      </c>
      <c r="B408" s="4" t="s">
        <v>47</v>
      </c>
      <c r="C408" s="4" t="s">
        <v>51</v>
      </c>
      <c r="D408" s="4" t="s">
        <v>468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588</v>
      </c>
      <c r="B409" s="4" t="s">
        <v>47</v>
      </c>
      <c r="C409" s="4" t="s">
        <v>51</v>
      </c>
      <c r="D409" s="4" t="s">
        <v>589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52</v>
      </c>
      <c r="B410" s="4" t="s">
        <v>47</v>
      </c>
      <c r="C410" s="4" t="s">
        <v>51</v>
      </c>
      <c r="D410" s="4" t="s">
        <v>53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600</v>
      </c>
      <c r="B411" s="4" t="s">
        <v>47</v>
      </c>
      <c r="C411" s="4" t="s">
        <v>601</v>
      </c>
      <c r="D411" s="4" t="s">
        <v>337</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54</v>
      </c>
      <c r="B412" s="4" t="s">
        <v>47</v>
      </c>
      <c r="C412" s="4" t="s">
        <v>55</v>
      </c>
      <c r="D412" s="4" t="s">
        <v>337</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56</v>
      </c>
      <c r="B413" s="4" t="s">
        <v>47</v>
      </c>
      <c r="C413" s="4" t="s">
        <v>57</v>
      </c>
      <c r="D413" s="4" t="s">
        <v>337</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366</v>
      </c>
      <c r="B414" s="4" t="s">
        <v>47</v>
      </c>
      <c r="C414" s="4" t="s">
        <v>57</v>
      </c>
      <c r="D414" s="4" t="s">
        <v>367</v>
      </c>
      <c r="E414" s="4"/>
      <c r="F414" s="4"/>
      <c r="G414" s="4"/>
      <c r="H414" s="4"/>
      <c r="I414" s="5">
        <v>376000</v>
      </c>
      <c r="J414" s="6">
        <v>376000</v>
      </c>
      <c r="K414" s="6">
        <v>0</v>
      </c>
      <c r="L414" s="6">
        <v>376000</v>
      </c>
      <c r="M414" s="6">
        <v>0</v>
      </c>
      <c r="N414" s="6">
        <v>376000</v>
      </c>
      <c r="O414" s="6">
        <v>0</v>
      </c>
      <c r="P414" s="5">
        <v>0</v>
      </c>
      <c r="Q414" s="5">
        <v>0</v>
      </c>
    </row>
    <row r="415" spans="1:17" ht="51" outlineLevel="6">
      <c r="A415" s="3" t="s">
        <v>368</v>
      </c>
      <c r="B415" s="4" t="s">
        <v>47</v>
      </c>
      <c r="C415" s="4" t="s">
        <v>57</v>
      </c>
      <c r="D415" s="4" t="s">
        <v>369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372</v>
      </c>
      <c r="B416" s="4" t="s">
        <v>47</v>
      </c>
      <c r="C416" s="4" t="s">
        <v>57</v>
      </c>
      <c r="D416" s="4" t="s">
        <v>373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58</v>
      </c>
      <c r="B417" s="4" t="s">
        <v>47</v>
      </c>
      <c r="C417" s="4" t="s">
        <v>59</v>
      </c>
      <c r="D417" s="4" t="s">
        <v>337</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60</v>
      </c>
      <c r="B418" s="4" t="s">
        <v>47</v>
      </c>
      <c r="C418" s="4" t="s">
        <v>61</v>
      </c>
      <c r="D418" s="4" t="s">
        <v>337</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62</v>
      </c>
      <c r="B419" s="4" t="s">
        <v>47</v>
      </c>
      <c r="C419" s="4" t="s">
        <v>63</v>
      </c>
      <c r="D419" s="4" t="s">
        <v>337</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366</v>
      </c>
      <c r="B420" s="4" t="s">
        <v>47</v>
      </c>
      <c r="C420" s="4" t="s">
        <v>63</v>
      </c>
      <c r="D420" s="4" t="s">
        <v>367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368</v>
      </c>
      <c r="B421" s="4" t="s">
        <v>47</v>
      </c>
      <c r="C421" s="4" t="s">
        <v>63</v>
      </c>
      <c r="D421" s="4" t="s">
        <v>369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372</v>
      </c>
      <c r="B422" s="4" t="s">
        <v>47</v>
      </c>
      <c r="C422" s="4" t="s">
        <v>63</v>
      </c>
      <c r="D422" s="4" t="s">
        <v>373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64</v>
      </c>
      <c r="B423" s="4" t="s">
        <v>47</v>
      </c>
      <c r="C423" s="4" t="s">
        <v>65</v>
      </c>
      <c r="D423" s="4" t="s">
        <v>337</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366</v>
      </c>
      <c r="B424" s="4" t="s">
        <v>47</v>
      </c>
      <c r="C424" s="4" t="s">
        <v>65</v>
      </c>
      <c r="D424" s="4" t="s">
        <v>367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368</v>
      </c>
      <c r="B425" s="4" t="s">
        <v>47</v>
      </c>
      <c r="C425" s="4" t="s">
        <v>65</v>
      </c>
      <c r="D425" s="4" t="s">
        <v>369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372</v>
      </c>
      <c r="B426" s="4" t="s">
        <v>47</v>
      </c>
      <c r="C426" s="4" t="s">
        <v>65</v>
      </c>
      <c r="D426" s="4" t="s">
        <v>373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66</v>
      </c>
      <c r="B427" s="4" t="s">
        <v>67</v>
      </c>
      <c r="C427" s="4" t="s">
        <v>339</v>
      </c>
      <c r="D427" s="4" t="s">
        <v>337</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600</v>
      </c>
      <c r="B428" s="4" t="s">
        <v>67</v>
      </c>
      <c r="C428" s="4" t="s">
        <v>601</v>
      </c>
      <c r="D428" s="4" t="s">
        <v>337</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68</v>
      </c>
      <c r="B429" s="4" t="s">
        <v>67</v>
      </c>
      <c r="C429" s="4" t="s">
        <v>69</v>
      </c>
      <c r="D429" s="4" t="s">
        <v>337</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70</v>
      </c>
      <c r="B430" s="4" t="s">
        <v>67</v>
      </c>
      <c r="C430" s="4" t="s">
        <v>71</v>
      </c>
      <c r="D430" s="4" t="s">
        <v>337</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366</v>
      </c>
      <c r="B431" s="4" t="s">
        <v>67</v>
      </c>
      <c r="C431" s="4" t="s">
        <v>71</v>
      </c>
      <c r="D431" s="4" t="s">
        <v>367</v>
      </c>
      <c r="E431" s="4"/>
      <c r="F431" s="4"/>
      <c r="G431" s="4"/>
      <c r="H431" s="4"/>
      <c r="I431" s="5">
        <v>684790</v>
      </c>
      <c r="J431" s="6">
        <v>684790</v>
      </c>
      <c r="K431" s="6">
        <v>0</v>
      </c>
      <c r="L431" s="6">
        <v>684790</v>
      </c>
      <c r="M431" s="6">
        <v>0</v>
      </c>
      <c r="N431" s="6">
        <v>684790</v>
      </c>
      <c r="O431" s="6">
        <v>0</v>
      </c>
      <c r="P431" s="5">
        <v>0</v>
      </c>
      <c r="Q431" s="5">
        <v>0</v>
      </c>
    </row>
    <row r="432" spans="1:17" ht="51" outlineLevel="6">
      <c r="A432" s="3" t="s">
        <v>368</v>
      </c>
      <c r="B432" s="4" t="s">
        <v>67</v>
      </c>
      <c r="C432" s="4" t="s">
        <v>71</v>
      </c>
      <c r="D432" s="4" t="s">
        <v>369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372</v>
      </c>
      <c r="B433" s="4" t="s">
        <v>67</v>
      </c>
      <c r="C433" s="4" t="s">
        <v>71</v>
      </c>
      <c r="D433" s="4" t="s">
        <v>373</v>
      </c>
      <c r="E433" s="4"/>
      <c r="F433" s="4"/>
      <c r="G433" s="4"/>
      <c r="H433" s="4"/>
      <c r="I433" s="5">
        <v>684790</v>
      </c>
      <c r="J433" s="6">
        <v>684790</v>
      </c>
      <c r="K433" s="6">
        <v>0</v>
      </c>
      <c r="L433" s="6">
        <v>684790</v>
      </c>
      <c r="M433" s="6">
        <v>0</v>
      </c>
      <c r="N433" s="6">
        <v>684790</v>
      </c>
      <c r="O433" s="6">
        <v>0</v>
      </c>
      <c r="P433" s="5">
        <v>0</v>
      </c>
      <c r="Q433" s="5">
        <v>0</v>
      </c>
    </row>
    <row r="434" spans="1:17" ht="15" outlineLevel="5">
      <c r="A434" s="3" t="s">
        <v>374</v>
      </c>
      <c r="B434" s="4" t="s">
        <v>67</v>
      </c>
      <c r="C434" s="4" t="s">
        <v>71</v>
      </c>
      <c r="D434" s="4" t="s">
        <v>375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546</v>
      </c>
      <c r="B435" s="4" t="s">
        <v>67</v>
      </c>
      <c r="C435" s="4" t="s">
        <v>71</v>
      </c>
      <c r="D435" s="4" t="s">
        <v>547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72</v>
      </c>
      <c r="B436" s="4" t="s">
        <v>67</v>
      </c>
      <c r="C436" s="4" t="s">
        <v>73</v>
      </c>
      <c r="D436" s="4" t="s">
        <v>337</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366</v>
      </c>
      <c r="B437" s="4" t="s">
        <v>67</v>
      </c>
      <c r="C437" s="4" t="s">
        <v>73</v>
      </c>
      <c r="D437" s="4" t="s">
        <v>367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368</v>
      </c>
      <c r="B438" s="4" t="s">
        <v>67</v>
      </c>
      <c r="C438" s="4" t="s">
        <v>73</v>
      </c>
      <c r="D438" s="4" t="s">
        <v>369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372</v>
      </c>
      <c r="B439" s="4" t="s">
        <v>67</v>
      </c>
      <c r="C439" s="4" t="s">
        <v>73</v>
      </c>
      <c r="D439" s="4" t="s">
        <v>373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374</v>
      </c>
      <c r="B440" s="4" t="s">
        <v>67</v>
      </c>
      <c r="C440" s="4" t="s">
        <v>73</v>
      </c>
      <c r="D440" s="4" t="s">
        <v>375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546</v>
      </c>
      <c r="B441" s="4" t="s">
        <v>67</v>
      </c>
      <c r="C441" s="4" t="s">
        <v>73</v>
      </c>
      <c r="D441" s="4" t="s">
        <v>547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74</v>
      </c>
      <c r="B442" s="4" t="s">
        <v>67</v>
      </c>
      <c r="C442" s="4" t="s">
        <v>75</v>
      </c>
      <c r="D442" s="4" t="s">
        <v>337</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366</v>
      </c>
      <c r="B443" s="4" t="s">
        <v>67</v>
      </c>
      <c r="C443" s="4" t="s">
        <v>75</v>
      </c>
      <c r="D443" s="4" t="s">
        <v>367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368</v>
      </c>
      <c r="B444" s="4" t="s">
        <v>67</v>
      </c>
      <c r="C444" s="4" t="s">
        <v>75</v>
      </c>
      <c r="D444" s="4" t="s">
        <v>369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372</v>
      </c>
      <c r="B445" s="4" t="s">
        <v>67</v>
      </c>
      <c r="C445" s="4" t="s">
        <v>75</v>
      </c>
      <c r="D445" s="4" t="s">
        <v>373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76</v>
      </c>
      <c r="B446" s="4" t="s">
        <v>67</v>
      </c>
      <c r="C446" s="4" t="s">
        <v>77</v>
      </c>
      <c r="D446" s="4" t="s">
        <v>337</v>
      </c>
      <c r="E446" s="4"/>
      <c r="F446" s="4"/>
      <c r="G446" s="4"/>
      <c r="H446" s="4"/>
      <c r="I446" s="5">
        <v>26790</v>
      </c>
      <c r="J446" s="6">
        <v>26790</v>
      </c>
      <c r="K446" s="6">
        <v>0</v>
      </c>
      <c r="L446" s="6">
        <v>26790</v>
      </c>
      <c r="M446" s="6">
        <v>0</v>
      </c>
      <c r="N446" s="6">
        <v>26790</v>
      </c>
      <c r="O446" s="6">
        <v>0</v>
      </c>
      <c r="P446" s="5">
        <v>0</v>
      </c>
      <c r="Q446" s="5">
        <v>0</v>
      </c>
    </row>
    <row r="447" spans="1:17" ht="38.25" outlineLevel="5">
      <c r="A447" s="3" t="s">
        <v>366</v>
      </c>
      <c r="B447" s="4" t="s">
        <v>67</v>
      </c>
      <c r="C447" s="4" t="s">
        <v>77</v>
      </c>
      <c r="D447" s="4" t="s">
        <v>367</v>
      </c>
      <c r="E447" s="4"/>
      <c r="F447" s="4"/>
      <c r="G447" s="4"/>
      <c r="H447" s="4"/>
      <c r="I447" s="5">
        <v>26790</v>
      </c>
      <c r="J447" s="6">
        <v>26790</v>
      </c>
      <c r="K447" s="6">
        <v>0</v>
      </c>
      <c r="L447" s="6">
        <v>26790</v>
      </c>
      <c r="M447" s="6">
        <v>0</v>
      </c>
      <c r="N447" s="6">
        <v>26790</v>
      </c>
      <c r="O447" s="6">
        <v>0</v>
      </c>
      <c r="P447" s="5">
        <v>0</v>
      </c>
      <c r="Q447" s="5">
        <v>0</v>
      </c>
    </row>
    <row r="448" spans="1:17" ht="51" outlineLevel="6">
      <c r="A448" s="3" t="s">
        <v>368</v>
      </c>
      <c r="B448" s="4" t="s">
        <v>67</v>
      </c>
      <c r="C448" s="4" t="s">
        <v>77</v>
      </c>
      <c r="D448" s="4" t="s">
        <v>369</v>
      </c>
      <c r="E448" s="4"/>
      <c r="F448" s="4"/>
      <c r="G448" s="4"/>
      <c r="H448" s="4"/>
      <c r="I448" s="5">
        <v>26790</v>
      </c>
      <c r="J448" s="6">
        <v>26790</v>
      </c>
      <c r="K448" s="6">
        <v>0</v>
      </c>
      <c r="L448" s="6">
        <v>26790</v>
      </c>
      <c r="M448" s="6">
        <v>0</v>
      </c>
      <c r="N448" s="6">
        <v>26790</v>
      </c>
      <c r="O448" s="6">
        <v>0</v>
      </c>
      <c r="P448" s="5">
        <v>0</v>
      </c>
      <c r="Q448" s="5">
        <v>0</v>
      </c>
    </row>
    <row r="449" spans="1:17" ht="63.75" outlineLevel="7">
      <c r="A449" s="3" t="s">
        <v>372</v>
      </c>
      <c r="B449" s="4" t="s">
        <v>67</v>
      </c>
      <c r="C449" s="4" t="s">
        <v>77</v>
      </c>
      <c r="D449" s="4" t="s">
        <v>373</v>
      </c>
      <c r="E449" s="4"/>
      <c r="F449" s="4"/>
      <c r="G449" s="4"/>
      <c r="H449" s="4"/>
      <c r="I449" s="5">
        <v>26790</v>
      </c>
      <c r="J449" s="6">
        <v>26790</v>
      </c>
      <c r="K449" s="6">
        <v>0</v>
      </c>
      <c r="L449" s="6">
        <v>26790</v>
      </c>
      <c r="M449" s="6">
        <v>0</v>
      </c>
      <c r="N449" s="6">
        <v>26790</v>
      </c>
      <c r="O449" s="6">
        <v>0</v>
      </c>
      <c r="P449" s="5">
        <v>0</v>
      </c>
      <c r="Q449" s="5">
        <v>0</v>
      </c>
    </row>
    <row r="450" spans="1:17" ht="89.25" outlineLevel="3">
      <c r="A450" s="3" t="s">
        <v>32</v>
      </c>
      <c r="B450" s="4" t="s">
        <v>67</v>
      </c>
      <c r="C450" s="4" t="s">
        <v>33</v>
      </c>
      <c r="D450" s="4" t="s">
        <v>337</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34</v>
      </c>
      <c r="B451" s="4" t="s">
        <v>67</v>
      </c>
      <c r="C451" s="4" t="s">
        <v>35</v>
      </c>
      <c r="D451" s="4" t="s">
        <v>337</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366</v>
      </c>
      <c r="B452" s="4" t="s">
        <v>67</v>
      </c>
      <c r="C452" s="4" t="s">
        <v>35</v>
      </c>
      <c r="D452" s="4" t="s">
        <v>367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368</v>
      </c>
      <c r="B453" s="4" t="s">
        <v>67</v>
      </c>
      <c r="C453" s="4" t="s">
        <v>35</v>
      </c>
      <c r="D453" s="4" t="s">
        <v>369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372</v>
      </c>
      <c r="B454" s="4" t="s">
        <v>67</v>
      </c>
      <c r="C454" s="4" t="s">
        <v>35</v>
      </c>
      <c r="D454" s="4" t="s">
        <v>373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78</v>
      </c>
      <c r="B455" s="4" t="s">
        <v>79</v>
      </c>
      <c r="C455" s="4" t="s">
        <v>339</v>
      </c>
      <c r="D455" s="4" t="s">
        <v>337</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600</v>
      </c>
      <c r="B456" s="4" t="s">
        <v>79</v>
      </c>
      <c r="C456" s="4" t="s">
        <v>601</v>
      </c>
      <c r="D456" s="4" t="s">
        <v>337</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54</v>
      </c>
      <c r="B457" s="4" t="s">
        <v>79</v>
      </c>
      <c r="C457" s="4" t="s">
        <v>55</v>
      </c>
      <c r="D457" s="4" t="s">
        <v>337</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80</v>
      </c>
      <c r="B458" s="4" t="s">
        <v>79</v>
      </c>
      <c r="C458" s="4" t="s">
        <v>81</v>
      </c>
      <c r="D458" s="4" t="s">
        <v>337</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348</v>
      </c>
      <c r="B459" s="4" t="s">
        <v>79</v>
      </c>
      <c r="C459" s="4" t="s">
        <v>81</v>
      </c>
      <c r="D459" s="4" t="s">
        <v>349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417</v>
      </c>
      <c r="B460" s="4" t="s">
        <v>79</v>
      </c>
      <c r="C460" s="4" t="s">
        <v>81</v>
      </c>
      <c r="D460" s="4" t="s">
        <v>418</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419</v>
      </c>
      <c r="B461" s="4" t="s">
        <v>79</v>
      </c>
      <c r="C461" s="4" t="s">
        <v>81</v>
      </c>
      <c r="D461" s="4" t="s">
        <v>420</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80</v>
      </c>
      <c r="B462" s="4" t="s">
        <v>79</v>
      </c>
      <c r="C462" s="4" t="s">
        <v>82</v>
      </c>
      <c r="D462" s="4" t="s">
        <v>337</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348</v>
      </c>
      <c r="B463" s="4" t="s">
        <v>79</v>
      </c>
      <c r="C463" s="4" t="s">
        <v>82</v>
      </c>
      <c r="D463" s="4" t="s">
        <v>349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417</v>
      </c>
      <c r="B464" s="4" t="s">
        <v>79</v>
      </c>
      <c r="C464" s="4" t="s">
        <v>82</v>
      </c>
      <c r="D464" s="4" t="s">
        <v>418</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419</v>
      </c>
      <c r="B465" s="4" t="s">
        <v>79</v>
      </c>
      <c r="C465" s="4" t="s">
        <v>82</v>
      </c>
      <c r="D465" s="4" t="s">
        <v>420</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421</v>
      </c>
      <c r="B466" s="4" t="s">
        <v>79</v>
      </c>
      <c r="C466" s="4" t="s">
        <v>82</v>
      </c>
      <c r="D466" s="4" t="s">
        <v>422</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366</v>
      </c>
      <c r="B467" s="4" t="s">
        <v>79</v>
      </c>
      <c r="C467" s="4" t="s">
        <v>82</v>
      </c>
      <c r="D467" s="4" t="s">
        <v>367</v>
      </c>
      <c r="E467" s="4"/>
      <c r="F467" s="4"/>
      <c r="G467" s="4"/>
      <c r="H467" s="4"/>
      <c r="I467" s="5">
        <v>606897</v>
      </c>
      <c r="J467" s="6">
        <v>606897</v>
      </c>
      <c r="K467" s="6">
        <v>0</v>
      </c>
      <c r="L467" s="6">
        <v>606897</v>
      </c>
      <c r="M467" s="6">
        <v>0</v>
      </c>
      <c r="N467" s="6">
        <v>606897</v>
      </c>
      <c r="O467" s="6">
        <v>0</v>
      </c>
      <c r="P467" s="5">
        <v>0</v>
      </c>
      <c r="Q467" s="5">
        <v>0</v>
      </c>
    </row>
    <row r="468" spans="1:17" ht="51" outlineLevel="6">
      <c r="A468" s="3" t="s">
        <v>368</v>
      </c>
      <c r="B468" s="4" t="s">
        <v>79</v>
      </c>
      <c r="C468" s="4" t="s">
        <v>82</v>
      </c>
      <c r="D468" s="4" t="s">
        <v>369</v>
      </c>
      <c r="E468" s="4"/>
      <c r="F468" s="4"/>
      <c r="G468" s="4"/>
      <c r="H468" s="4"/>
      <c r="I468" s="5">
        <v>606897</v>
      </c>
      <c r="J468" s="6">
        <v>606897</v>
      </c>
      <c r="K468" s="6">
        <v>0</v>
      </c>
      <c r="L468" s="6">
        <v>606897</v>
      </c>
      <c r="M468" s="6">
        <v>0</v>
      </c>
      <c r="N468" s="6">
        <v>606897</v>
      </c>
      <c r="O468" s="6">
        <v>0</v>
      </c>
      <c r="P468" s="5">
        <v>0</v>
      </c>
      <c r="Q468" s="5">
        <v>0</v>
      </c>
    </row>
    <row r="469" spans="1:17" ht="51" outlineLevel="7">
      <c r="A469" s="3" t="s">
        <v>370</v>
      </c>
      <c r="B469" s="4" t="s">
        <v>79</v>
      </c>
      <c r="C469" s="4" t="s">
        <v>82</v>
      </c>
      <c r="D469" s="4" t="s">
        <v>371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372</v>
      </c>
      <c r="B470" s="4" t="s">
        <v>79</v>
      </c>
      <c r="C470" s="4" t="s">
        <v>82</v>
      </c>
      <c r="D470" s="4" t="s">
        <v>373</v>
      </c>
      <c r="E470" s="4"/>
      <c r="F470" s="4"/>
      <c r="G470" s="4"/>
      <c r="H470" s="4"/>
      <c r="I470" s="5">
        <v>261097</v>
      </c>
      <c r="J470" s="6">
        <v>261097</v>
      </c>
      <c r="K470" s="6">
        <v>0</v>
      </c>
      <c r="L470" s="6">
        <v>261097</v>
      </c>
      <c r="M470" s="6">
        <v>0</v>
      </c>
      <c r="N470" s="6">
        <v>261097</v>
      </c>
      <c r="O470" s="6">
        <v>0</v>
      </c>
      <c r="P470" s="5">
        <v>0</v>
      </c>
      <c r="Q470" s="5">
        <v>0</v>
      </c>
    </row>
    <row r="471" spans="1:17" ht="15" outlineLevel="5">
      <c r="A471" s="3" t="s">
        <v>374</v>
      </c>
      <c r="B471" s="4" t="s">
        <v>79</v>
      </c>
      <c r="C471" s="4" t="s">
        <v>82</v>
      </c>
      <c r="D471" s="4" t="s">
        <v>375</v>
      </c>
      <c r="E471" s="4"/>
      <c r="F471" s="4"/>
      <c r="G471" s="4"/>
      <c r="H471" s="4"/>
      <c r="I471" s="5">
        <v>73185</v>
      </c>
      <c r="J471" s="6">
        <v>73185</v>
      </c>
      <c r="K471" s="6">
        <v>0</v>
      </c>
      <c r="L471" s="6">
        <v>73185</v>
      </c>
      <c r="M471" s="6">
        <v>0</v>
      </c>
      <c r="N471" s="6">
        <v>73185</v>
      </c>
      <c r="O471" s="6">
        <v>0</v>
      </c>
      <c r="P471" s="5">
        <v>0</v>
      </c>
      <c r="Q471" s="5">
        <v>0</v>
      </c>
    </row>
    <row r="472" spans="1:17" ht="38.25" outlineLevel="6">
      <c r="A472" s="3" t="s">
        <v>376</v>
      </c>
      <c r="B472" s="4" t="s">
        <v>79</v>
      </c>
      <c r="C472" s="4" t="s">
        <v>82</v>
      </c>
      <c r="D472" s="4" t="s">
        <v>377</v>
      </c>
      <c r="E472" s="4"/>
      <c r="F472" s="4"/>
      <c r="G472" s="4"/>
      <c r="H472" s="4"/>
      <c r="I472" s="5">
        <v>73185</v>
      </c>
      <c r="J472" s="6">
        <v>73185</v>
      </c>
      <c r="K472" s="6">
        <v>0</v>
      </c>
      <c r="L472" s="6">
        <v>73185</v>
      </c>
      <c r="M472" s="6">
        <v>0</v>
      </c>
      <c r="N472" s="6">
        <v>73185</v>
      </c>
      <c r="O472" s="6">
        <v>0</v>
      </c>
      <c r="P472" s="5">
        <v>0</v>
      </c>
      <c r="Q472" s="5">
        <v>0</v>
      </c>
    </row>
    <row r="473" spans="1:17" ht="38.25" outlineLevel="7">
      <c r="A473" s="3" t="s">
        <v>378</v>
      </c>
      <c r="B473" s="4" t="s">
        <v>79</v>
      </c>
      <c r="C473" s="4" t="s">
        <v>82</v>
      </c>
      <c r="D473" s="4" t="s">
        <v>379</v>
      </c>
      <c r="E473" s="4"/>
      <c r="F473" s="4"/>
      <c r="G473" s="4"/>
      <c r="H473" s="4"/>
      <c r="I473" s="5">
        <v>73185</v>
      </c>
      <c r="J473" s="6">
        <v>73185</v>
      </c>
      <c r="K473" s="6">
        <v>0</v>
      </c>
      <c r="L473" s="6">
        <v>73185</v>
      </c>
      <c r="M473" s="6">
        <v>0</v>
      </c>
      <c r="N473" s="6">
        <v>73185</v>
      </c>
      <c r="O473" s="6">
        <v>0</v>
      </c>
      <c r="P473" s="5">
        <v>0</v>
      </c>
      <c r="Q473" s="5">
        <v>0</v>
      </c>
    </row>
    <row r="474" spans="1:17" ht="15">
      <c r="A474" s="3" t="s">
        <v>83</v>
      </c>
      <c r="B474" s="4" t="s">
        <v>84</v>
      </c>
      <c r="C474" s="4" t="s">
        <v>339</v>
      </c>
      <c r="D474" s="4" t="s">
        <v>337</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85</v>
      </c>
      <c r="B475" s="4" t="s">
        <v>86</v>
      </c>
      <c r="C475" s="4" t="s">
        <v>339</v>
      </c>
      <c r="D475" s="4" t="s">
        <v>337</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87</v>
      </c>
      <c r="B476" s="4" t="s">
        <v>86</v>
      </c>
      <c r="C476" s="4" t="s">
        <v>88</v>
      </c>
      <c r="D476" s="4" t="s">
        <v>337</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v>
      </c>
      <c r="B477" s="4" t="s">
        <v>86</v>
      </c>
      <c r="C477" s="4" t="s">
        <v>89</v>
      </c>
      <c r="D477" s="4" t="s">
        <v>337</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36</v>
      </c>
      <c r="B478" s="4" t="s">
        <v>86</v>
      </c>
      <c r="C478" s="4" t="s">
        <v>89</v>
      </c>
      <c r="D478" s="4" t="s">
        <v>37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38</v>
      </c>
      <c r="B479" s="4" t="s">
        <v>86</v>
      </c>
      <c r="C479" s="4" t="s">
        <v>89</v>
      </c>
      <c r="D479" s="4" t="s">
        <v>39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90</v>
      </c>
      <c r="B480" s="4" t="s">
        <v>86</v>
      </c>
      <c r="C480" s="4" t="s">
        <v>89</v>
      </c>
      <c r="D480" s="4" t="s">
        <v>91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92</v>
      </c>
      <c r="B481" s="4" t="s">
        <v>86</v>
      </c>
      <c r="C481" s="4" t="s">
        <v>93</v>
      </c>
      <c r="D481" s="4" t="s">
        <v>337</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366</v>
      </c>
      <c r="B482" s="4" t="s">
        <v>86</v>
      </c>
      <c r="C482" s="4" t="s">
        <v>93</v>
      </c>
      <c r="D482" s="4" t="s">
        <v>367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368</v>
      </c>
      <c r="B483" s="4" t="s">
        <v>86</v>
      </c>
      <c r="C483" s="4" t="s">
        <v>93</v>
      </c>
      <c r="D483" s="4" t="s">
        <v>369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372</v>
      </c>
      <c r="B484" s="4" t="s">
        <v>86</v>
      </c>
      <c r="C484" s="4" t="s">
        <v>93</v>
      </c>
      <c r="D484" s="4" t="s">
        <v>373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94</v>
      </c>
      <c r="B485" s="4" t="s">
        <v>86</v>
      </c>
      <c r="C485" s="4" t="s">
        <v>95</v>
      </c>
      <c r="D485" s="4" t="s">
        <v>337</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36</v>
      </c>
      <c r="B486" s="4" t="s">
        <v>86</v>
      </c>
      <c r="C486" s="4" t="s">
        <v>95</v>
      </c>
      <c r="D486" s="4" t="s">
        <v>37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38</v>
      </c>
      <c r="B487" s="4" t="s">
        <v>86</v>
      </c>
      <c r="C487" s="4" t="s">
        <v>95</v>
      </c>
      <c r="D487" s="4" t="s">
        <v>39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90</v>
      </c>
      <c r="B488" s="4" t="s">
        <v>86</v>
      </c>
      <c r="C488" s="4" t="s">
        <v>95</v>
      </c>
      <c r="D488" s="4" t="s">
        <v>91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96</v>
      </c>
      <c r="B489" s="4" t="s">
        <v>97</v>
      </c>
      <c r="C489" s="4" t="s">
        <v>339</v>
      </c>
      <c r="D489" s="4" t="s">
        <v>337</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98</v>
      </c>
      <c r="B490" s="4" t="s">
        <v>99</v>
      </c>
      <c r="C490" s="4" t="s">
        <v>339</v>
      </c>
      <c r="D490" s="4" t="s">
        <v>337</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458</v>
      </c>
      <c r="B491" s="4" t="s">
        <v>99</v>
      </c>
      <c r="C491" s="4" t="s">
        <v>459</v>
      </c>
      <c r="D491" s="4" t="s">
        <v>337</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464</v>
      </c>
      <c r="B492" s="4" t="s">
        <v>99</v>
      </c>
      <c r="C492" s="4" t="s">
        <v>465</v>
      </c>
      <c r="D492" s="4" t="s">
        <v>337</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100</v>
      </c>
      <c r="B493" s="4" t="s">
        <v>99</v>
      </c>
      <c r="C493" s="4" t="s">
        <v>101</v>
      </c>
      <c r="D493" s="4" t="s">
        <v>337</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348</v>
      </c>
      <c r="B494" s="4" t="s">
        <v>99</v>
      </c>
      <c r="C494" s="4" t="s">
        <v>101</v>
      </c>
      <c r="D494" s="4" t="s">
        <v>349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417</v>
      </c>
      <c r="B495" s="4" t="s">
        <v>99</v>
      </c>
      <c r="C495" s="4" t="s">
        <v>101</v>
      </c>
      <c r="D495" s="4" t="s">
        <v>418</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419</v>
      </c>
      <c r="B496" s="4" t="s">
        <v>99</v>
      </c>
      <c r="C496" s="4" t="s">
        <v>101</v>
      </c>
      <c r="D496" s="4" t="s">
        <v>420</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421</v>
      </c>
      <c r="B497" s="4" t="s">
        <v>99</v>
      </c>
      <c r="C497" s="4" t="s">
        <v>101</v>
      </c>
      <c r="D497" s="4" t="s">
        <v>422</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366</v>
      </c>
      <c r="B498" s="4" t="s">
        <v>99</v>
      </c>
      <c r="C498" s="4" t="s">
        <v>101</v>
      </c>
      <c r="D498" s="4" t="s">
        <v>367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368</v>
      </c>
      <c r="B499" s="4" t="s">
        <v>99</v>
      </c>
      <c r="C499" s="4" t="s">
        <v>101</v>
      </c>
      <c r="D499" s="4" t="s">
        <v>369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372</v>
      </c>
      <c r="B500" s="4" t="s">
        <v>99</v>
      </c>
      <c r="C500" s="4" t="s">
        <v>101</v>
      </c>
      <c r="D500" s="4" t="s">
        <v>373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374</v>
      </c>
      <c r="B501" s="4" t="s">
        <v>99</v>
      </c>
      <c r="C501" s="4" t="s">
        <v>101</v>
      </c>
      <c r="D501" s="4" t="s">
        <v>375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376</v>
      </c>
      <c r="B502" s="4" t="s">
        <v>99</v>
      </c>
      <c r="C502" s="4" t="s">
        <v>101</v>
      </c>
      <c r="D502" s="4" t="s">
        <v>377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378</v>
      </c>
      <c r="B503" s="4" t="s">
        <v>99</v>
      </c>
      <c r="C503" s="4" t="s">
        <v>101</v>
      </c>
      <c r="D503" s="4" t="s">
        <v>379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472</v>
      </c>
      <c r="B504" s="4" t="s">
        <v>99</v>
      </c>
      <c r="C504" s="4" t="s">
        <v>473</v>
      </c>
      <c r="D504" s="4" t="s">
        <v>337</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511</v>
      </c>
      <c r="B505" s="4" t="s">
        <v>99</v>
      </c>
      <c r="C505" s="4" t="s">
        <v>473</v>
      </c>
      <c r="D505" s="4" t="s">
        <v>512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513</v>
      </c>
      <c r="B506" s="4" t="s">
        <v>99</v>
      </c>
      <c r="C506" s="4" t="s">
        <v>473</v>
      </c>
      <c r="D506" s="4" t="s">
        <v>514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517</v>
      </c>
      <c r="B507" s="4" t="s">
        <v>99</v>
      </c>
      <c r="C507" s="4" t="s">
        <v>473</v>
      </c>
      <c r="D507" s="4" t="s">
        <v>518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102</v>
      </c>
      <c r="B508" s="4" t="s">
        <v>99</v>
      </c>
      <c r="C508" s="4" t="s">
        <v>473</v>
      </c>
      <c r="D508" s="4" t="s">
        <v>103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104</v>
      </c>
      <c r="B509" s="4" t="s">
        <v>99</v>
      </c>
      <c r="C509" s="4" t="s">
        <v>473</v>
      </c>
      <c r="D509" s="4" t="s">
        <v>105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555</v>
      </c>
      <c r="B510" s="4" t="s">
        <v>99</v>
      </c>
      <c r="C510" s="4" t="s">
        <v>556</v>
      </c>
      <c r="D510" s="4" t="s">
        <v>337</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557</v>
      </c>
      <c r="B511" s="4" t="s">
        <v>99</v>
      </c>
      <c r="C511" s="4" t="s">
        <v>558</v>
      </c>
      <c r="D511" s="4" t="s">
        <v>337</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106</v>
      </c>
      <c r="B512" s="4" t="s">
        <v>99</v>
      </c>
      <c r="C512" s="4" t="s">
        <v>107</v>
      </c>
      <c r="D512" s="4" t="s">
        <v>337</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511</v>
      </c>
      <c r="B513" s="4" t="s">
        <v>99</v>
      </c>
      <c r="C513" s="4" t="s">
        <v>107</v>
      </c>
      <c r="D513" s="4" t="s">
        <v>512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513</v>
      </c>
      <c r="B514" s="4" t="s">
        <v>99</v>
      </c>
      <c r="C514" s="4" t="s">
        <v>107</v>
      </c>
      <c r="D514" s="4" t="s">
        <v>514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515</v>
      </c>
      <c r="B515" s="4" t="s">
        <v>99</v>
      </c>
      <c r="C515" s="4" t="s">
        <v>107</v>
      </c>
      <c r="D515" s="4" t="s">
        <v>516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102</v>
      </c>
      <c r="B516" s="4" t="s">
        <v>99</v>
      </c>
      <c r="C516" s="4" t="s">
        <v>107</v>
      </c>
      <c r="D516" s="4" t="s">
        <v>103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108</v>
      </c>
      <c r="B517" s="4" t="s">
        <v>99</v>
      </c>
      <c r="C517" s="4" t="s">
        <v>107</v>
      </c>
      <c r="D517" s="4" t="s">
        <v>109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110</v>
      </c>
      <c r="B518" s="4" t="s">
        <v>99</v>
      </c>
      <c r="C518" s="4" t="s">
        <v>111</v>
      </c>
      <c r="D518" s="4" t="s">
        <v>337</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511</v>
      </c>
      <c r="B519" s="4" t="s">
        <v>99</v>
      </c>
      <c r="C519" s="4" t="s">
        <v>111</v>
      </c>
      <c r="D519" s="4" t="s">
        <v>512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513</v>
      </c>
      <c r="B520" s="4" t="s">
        <v>99</v>
      </c>
      <c r="C520" s="4" t="s">
        <v>111</v>
      </c>
      <c r="D520" s="4" t="s">
        <v>514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515</v>
      </c>
      <c r="B521" s="4" t="s">
        <v>99</v>
      </c>
      <c r="C521" s="4" t="s">
        <v>111</v>
      </c>
      <c r="D521" s="4" t="s">
        <v>516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102</v>
      </c>
      <c r="B522" s="4" t="s">
        <v>99</v>
      </c>
      <c r="C522" s="4" t="s">
        <v>111</v>
      </c>
      <c r="D522" s="4" t="s">
        <v>103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108</v>
      </c>
      <c r="B523" s="4" t="s">
        <v>99</v>
      </c>
      <c r="C523" s="4" t="s">
        <v>111</v>
      </c>
      <c r="D523" s="4" t="s">
        <v>109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112</v>
      </c>
      <c r="B524" s="4" t="s">
        <v>99</v>
      </c>
      <c r="C524" s="4" t="s">
        <v>113</v>
      </c>
      <c r="D524" s="4" t="s">
        <v>337</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511</v>
      </c>
      <c r="B525" s="4" t="s">
        <v>99</v>
      </c>
      <c r="C525" s="4" t="s">
        <v>113</v>
      </c>
      <c r="D525" s="4" t="s">
        <v>512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513</v>
      </c>
      <c r="B526" s="4" t="s">
        <v>99</v>
      </c>
      <c r="C526" s="4" t="s">
        <v>113</v>
      </c>
      <c r="D526" s="4" t="s">
        <v>514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515</v>
      </c>
      <c r="B527" s="4" t="s">
        <v>99</v>
      </c>
      <c r="C527" s="4" t="s">
        <v>113</v>
      </c>
      <c r="D527" s="4" t="s">
        <v>516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102</v>
      </c>
      <c r="B528" s="4" t="s">
        <v>99</v>
      </c>
      <c r="C528" s="4" t="s">
        <v>113</v>
      </c>
      <c r="D528" s="4" t="s">
        <v>103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108</v>
      </c>
      <c r="B529" s="4" t="s">
        <v>99</v>
      </c>
      <c r="C529" s="4" t="s">
        <v>113</v>
      </c>
      <c r="D529" s="4" t="s">
        <v>109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116</v>
      </c>
      <c r="B530" s="4" t="s">
        <v>99</v>
      </c>
      <c r="C530" s="4" t="s">
        <v>117</v>
      </c>
      <c r="D530" s="4" t="s">
        <v>337</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511</v>
      </c>
      <c r="B531" s="4" t="s">
        <v>99</v>
      </c>
      <c r="C531" s="4" t="s">
        <v>117</v>
      </c>
      <c r="D531" s="4" t="s">
        <v>512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102</v>
      </c>
      <c r="B532" s="4" t="s">
        <v>99</v>
      </c>
      <c r="C532" s="4" t="s">
        <v>117</v>
      </c>
      <c r="D532" s="4" t="s">
        <v>103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104</v>
      </c>
      <c r="B533" s="4" t="s">
        <v>99</v>
      </c>
      <c r="C533" s="4" t="s">
        <v>117</v>
      </c>
      <c r="D533" s="4" t="s">
        <v>105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118</v>
      </c>
      <c r="B534" s="4" t="s">
        <v>99</v>
      </c>
      <c r="C534" s="4" t="s">
        <v>119</v>
      </c>
      <c r="D534" s="4" t="s">
        <v>337</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366</v>
      </c>
      <c r="B535" s="4" t="s">
        <v>99</v>
      </c>
      <c r="C535" s="4" t="s">
        <v>119</v>
      </c>
      <c r="D535" s="4" t="s">
        <v>367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368</v>
      </c>
      <c r="B536" s="4" t="s">
        <v>99</v>
      </c>
      <c r="C536" s="4" t="s">
        <v>119</v>
      </c>
      <c r="D536" s="4" t="s">
        <v>369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372</v>
      </c>
      <c r="B537" s="4" t="s">
        <v>99</v>
      </c>
      <c r="C537" s="4" t="s">
        <v>119</v>
      </c>
      <c r="D537" s="4" t="s">
        <v>373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120</v>
      </c>
      <c r="B538" s="4" t="s">
        <v>99</v>
      </c>
      <c r="C538" s="4" t="s">
        <v>121</v>
      </c>
      <c r="D538" s="4" t="s">
        <v>337</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511</v>
      </c>
      <c r="B539" s="4" t="s">
        <v>99</v>
      </c>
      <c r="C539" s="4" t="s">
        <v>121</v>
      </c>
      <c r="D539" s="4" t="s">
        <v>512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513</v>
      </c>
      <c r="B540" s="4" t="s">
        <v>99</v>
      </c>
      <c r="C540" s="4" t="s">
        <v>121</v>
      </c>
      <c r="D540" s="4" t="s">
        <v>514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517</v>
      </c>
      <c r="B541" s="4" t="s">
        <v>99</v>
      </c>
      <c r="C541" s="4" t="s">
        <v>121</v>
      </c>
      <c r="D541" s="4" t="s">
        <v>518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102</v>
      </c>
      <c r="B542" s="4" t="s">
        <v>99</v>
      </c>
      <c r="C542" s="4" t="s">
        <v>121</v>
      </c>
      <c r="D542" s="4" t="s">
        <v>103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104</v>
      </c>
      <c r="B543" s="4" t="s">
        <v>99</v>
      </c>
      <c r="C543" s="4" t="s">
        <v>121</v>
      </c>
      <c r="D543" s="4" t="s">
        <v>105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122</v>
      </c>
      <c r="B544" s="4" t="s">
        <v>99</v>
      </c>
      <c r="C544" s="4" t="s">
        <v>123</v>
      </c>
      <c r="D544" s="4" t="s">
        <v>337</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124</v>
      </c>
      <c r="B545" s="4" t="s">
        <v>99</v>
      </c>
      <c r="C545" s="4" t="s">
        <v>125</v>
      </c>
      <c r="D545" s="4" t="s">
        <v>337</v>
      </c>
      <c r="E545" s="4"/>
      <c r="F545" s="4"/>
      <c r="G545" s="4"/>
      <c r="H545" s="4"/>
      <c r="I545" s="5">
        <v>0</v>
      </c>
      <c r="J545" s="6">
        <v>0</v>
      </c>
      <c r="K545" s="6">
        <v>0</v>
      </c>
      <c r="L545" s="6">
        <v>0</v>
      </c>
      <c r="M545" s="6">
        <v>0</v>
      </c>
      <c r="N545" s="6">
        <v>0</v>
      </c>
      <c r="O545" s="6">
        <v>0</v>
      </c>
      <c r="P545" s="5">
        <v>800000</v>
      </c>
      <c r="Q545" s="5">
        <v>1500000</v>
      </c>
    </row>
    <row r="546" spans="1:17" ht="51" outlineLevel="5">
      <c r="A546" s="3" t="s">
        <v>511</v>
      </c>
      <c r="B546" s="4" t="s">
        <v>99</v>
      </c>
      <c r="C546" s="4" t="s">
        <v>125</v>
      </c>
      <c r="D546" s="4" t="s">
        <v>512</v>
      </c>
      <c r="E546" s="4"/>
      <c r="F546" s="4"/>
      <c r="G546" s="4"/>
      <c r="H546" s="4"/>
      <c r="I546" s="5">
        <v>0</v>
      </c>
      <c r="J546" s="6">
        <v>0</v>
      </c>
      <c r="K546" s="6">
        <v>0</v>
      </c>
      <c r="L546" s="6">
        <v>0</v>
      </c>
      <c r="M546" s="6">
        <v>0</v>
      </c>
      <c r="N546" s="6">
        <v>0</v>
      </c>
      <c r="O546" s="6">
        <v>0</v>
      </c>
      <c r="P546" s="5">
        <v>800000</v>
      </c>
      <c r="Q546" s="5">
        <v>1500000</v>
      </c>
    </row>
    <row r="547" spans="1:17" ht="25.5" outlineLevel="6">
      <c r="A547" s="3" t="s">
        <v>513</v>
      </c>
      <c r="B547" s="4" t="s">
        <v>99</v>
      </c>
      <c r="C547" s="4" t="s">
        <v>125</v>
      </c>
      <c r="D547" s="4" t="s">
        <v>514</v>
      </c>
      <c r="E547" s="4"/>
      <c r="F547" s="4"/>
      <c r="G547" s="4"/>
      <c r="H547" s="4"/>
      <c r="I547" s="5">
        <v>0</v>
      </c>
      <c r="J547" s="6">
        <v>0</v>
      </c>
      <c r="K547" s="6">
        <v>0</v>
      </c>
      <c r="L547" s="6">
        <v>0</v>
      </c>
      <c r="M547" s="6">
        <v>0</v>
      </c>
      <c r="N547" s="6">
        <v>0</v>
      </c>
      <c r="O547" s="6">
        <v>0</v>
      </c>
      <c r="P547" s="5">
        <v>800000</v>
      </c>
      <c r="Q547" s="5">
        <v>1500000</v>
      </c>
    </row>
    <row r="548" spans="1:17" ht="25.5" outlineLevel="7">
      <c r="A548" s="3" t="s">
        <v>517</v>
      </c>
      <c r="B548" s="4" t="s">
        <v>99</v>
      </c>
      <c r="C548" s="4" t="s">
        <v>125</v>
      </c>
      <c r="D548" s="4" t="s">
        <v>518</v>
      </c>
      <c r="E548" s="4"/>
      <c r="F548" s="4"/>
      <c r="G548" s="4"/>
      <c r="H548" s="4"/>
      <c r="I548" s="5">
        <v>0</v>
      </c>
      <c r="J548" s="6">
        <v>0</v>
      </c>
      <c r="K548" s="6">
        <v>0</v>
      </c>
      <c r="L548" s="6">
        <v>0</v>
      </c>
      <c r="M548" s="6">
        <v>0</v>
      </c>
      <c r="N548" s="6">
        <v>0</v>
      </c>
      <c r="O548" s="6">
        <v>0</v>
      </c>
      <c r="P548" s="5">
        <v>800000</v>
      </c>
      <c r="Q548" s="5">
        <v>1500000</v>
      </c>
    </row>
    <row r="549" spans="1:17" ht="51" outlineLevel="4">
      <c r="A549" s="3" t="s">
        <v>126</v>
      </c>
      <c r="B549" s="4" t="s">
        <v>99</v>
      </c>
      <c r="C549" s="4" t="s">
        <v>127</v>
      </c>
      <c r="D549" s="4" t="s">
        <v>337</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511</v>
      </c>
      <c r="B550" s="4" t="s">
        <v>99</v>
      </c>
      <c r="C550" s="4" t="s">
        <v>127</v>
      </c>
      <c r="D550" s="4" t="s">
        <v>512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513</v>
      </c>
      <c r="B551" s="4" t="s">
        <v>99</v>
      </c>
      <c r="C551" s="4" t="s">
        <v>127</v>
      </c>
      <c r="D551" s="4" t="s">
        <v>514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517</v>
      </c>
      <c r="B552" s="4" t="s">
        <v>99</v>
      </c>
      <c r="C552" s="4" t="s">
        <v>127</v>
      </c>
      <c r="D552" s="4" t="s">
        <v>518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102</v>
      </c>
      <c r="B553" s="4" t="s">
        <v>99</v>
      </c>
      <c r="C553" s="4" t="s">
        <v>127</v>
      </c>
      <c r="D553" s="4" t="s">
        <v>103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104</v>
      </c>
      <c r="B554" s="4" t="s">
        <v>99</v>
      </c>
      <c r="C554" s="4" t="s">
        <v>127</v>
      </c>
      <c r="D554" s="4" t="s">
        <v>105</v>
      </c>
      <c r="E554" s="4"/>
      <c r="F554" s="4"/>
      <c r="G554" s="4"/>
      <c r="H554" s="4"/>
      <c r="I554" s="5">
        <v>200000</v>
      </c>
      <c r="J554" s="6">
        <v>200000</v>
      </c>
      <c r="K554" s="6">
        <v>0</v>
      </c>
      <c r="L554" s="6">
        <v>200000</v>
      </c>
      <c r="M554" s="6">
        <v>0</v>
      </c>
      <c r="N554" s="6">
        <v>200000</v>
      </c>
      <c r="O554" s="6">
        <v>0</v>
      </c>
      <c r="P554" s="5">
        <v>0</v>
      </c>
      <c r="Q554" s="5">
        <v>0</v>
      </c>
    </row>
    <row r="555" spans="1:17" ht="51" outlineLevel="4">
      <c r="A555" s="3" t="s">
        <v>128</v>
      </c>
      <c r="B555" s="4" t="s">
        <v>99</v>
      </c>
      <c r="C555" s="4" t="s">
        <v>129</v>
      </c>
      <c r="D555" s="4" t="s">
        <v>337</v>
      </c>
      <c r="E555" s="4"/>
      <c r="F555" s="4"/>
      <c r="G555" s="4"/>
      <c r="H555" s="4"/>
      <c r="I555" s="5">
        <v>800000</v>
      </c>
      <c r="J555" s="6">
        <v>800000</v>
      </c>
      <c r="K555" s="6">
        <v>0</v>
      </c>
      <c r="L555" s="6">
        <v>800000</v>
      </c>
      <c r="M555" s="6">
        <v>0</v>
      </c>
      <c r="N555" s="6">
        <v>800000</v>
      </c>
      <c r="O555" s="6">
        <v>0</v>
      </c>
      <c r="P555" s="5">
        <v>0</v>
      </c>
      <c r="Q555" s="5">
        <v>0</v>
      </c>
    </row>
    <row r="556" spans="1:17" ht="51" outlineLevel="5">
      <c r="A556" s="3" t="s">
        <v>511</v>
      </c>
      <c r="B556" s="4" t="s">
        <v>99</v>
      </c>
      <c r="C556" s="4" t="s">
        <v>129</v>
      </c>
      <c r="D556" s="4" t="s">
        <v>512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513</v>
      </c>
      <c r="B557" s="4" t="s">
        <v>99</v>
      </c>
      <c r="C557" s="4" t="s">
        <v>129</v>
      </c>
      <c r="D557" s="4" t="s">
        <v>514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517</v>
      </c>
      <c r="B558" s="4" t="s">
        <v>99</v>
      </c>
      <c r="C558" s="4" t="s">
        <v>129</v>
      </c>
      <c r="D558" s="4" t="s">
        <v>518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132</v>
      </c>
      <c r="B559" s="4" t="s">
        <v>99</v>
      </c>
      <c r="C559" s="4" t="s">
        <v>133</v>
      </c>
      <c r="D559" s="4" t="s">
        <v>337</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134</v>
      </c>
      <c r="B560" s="4" t="s">
        <v>99</v>
      </c>
      <c r="C560" s="4" t="s">
        <v>135</v>
      </c>
      <c r="D560" s="4" t="s">
        <v>337</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366</v>
      </c>
      <c r="B561" s="4" t="s">
        <v>99</v>
      </c>
      <c r="C561" s="4" t="s">
        <v>135</v>
      </c>
      <c r="D561" s="4" t="s">
        <v>367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368</v>
      </c>
      <c r="B562" s="4" t="s">
        <v>99</v>
      </c>
      <c r="C562" s="4" t="s">
        <v>135</v>
      </c>
      <c r="D562" s="4" t="s">
        <v>369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372</v>
      </c>
      <c r="B563" s="4" t="s">
        <v>99</v>
      </c>
      <c r="C563" s="4" t="s">
        <v>135</v>
      </c>
      <c r="D563" s="4" t="s">
        <v>373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58</v>
      </c>
      <c r="B564" s="4" t="s">
        <v>99</v>
      </c>
      <c r="C564" s="4" t="s">
        <v>59</v>
      </c>
      <c r="D564" s="4" t="s">
        <v>337</v>
      </c>
      <c r="E564" s="4"/>
      <c r="F564" s="4"/>
      <c r="G564" s="4"/>
      <c r="H564" s="4"/>
      <c r="I564" s="5">
        <v>0</v>
      </c>
      <c r="J564" s="6">
        <v>0</v>
      </c>
      <c r="K564" s="6">
        <v>0</v>
      </c>
      <c r="L564" s="6">
        <v>0</v>
      </c>
      <c r="M564" s="6">
        <v>0</v>
      </c>
      <c r="N564" s="6">
        <v>0</v>
      </c>
      <c r="O564" s="6">
        <v>0</v>
      </c>
      <c r="P564" s="5">
        <v>500000</v>
      </c>
      <c r="Q564" s="5">
        <v>500000</v>
      </c>
    </row>
    <row r="565" spans="1:17" ht="63.75" outlineLevel="3">
      <c r="A565" s="3" t="s">
        <v>136</v>
      </c>
      <c r="B565" s="4" t="s">
        <v>99</v>
      </c>
      <c r="C565" s="4" t="s">
        <v>137</v>
      </c>
      <c r="D565" s="4" t="s">
        <v>337</v>
      </c>
      <c r="E565" s="4"/>
      <c r="F565" s="4"/>
      <c r="G565" s="4"/>
      <c r="H565" s="4"/>
      <c r="I565" s="5">
        <v>0</v>
      </c>
      <c r="J565" s="6">
        <v>0</v>
      </c>
      <c r="K565" s="6">
        <v>0</v>
      </c>
      <c r="L565" s="6">
        <v>0</v>
      </c>
      <c r="M565" s="6">
        <v>0</v>
      </c>
      <c r="N565" s="6">
        <v>0</v>
      </c>
      <c r="O565" s="6">
        <v>0</v>
      </c>
      <c r="P565" s="5">
        <v>500000</v>
      </c>
      <c r="Q565" s="5">
        <v>500000</v>
      </c>
    </row>
    <row r="566" spans="1:17" ht="38.25" outlineLevel="4">
      <c r="A566" s="3" t="s">
        <v>138</v>
      </c>
      <c r="B566" s="4" t="s">
        <v>99</v>
      </c>
      <c r="C566" s="4" t="s">
        <v>139</v>
      </c>
      <c r="D566" s="4" t="s">
        <v>337</v>
      </c>
      <c r="E566" s="4"/>
      <c r="F566" s="4"/>
      <c r="G566" s="4"/>
      <c r="H566" s="4"/>
      <c r="I566" s="5">
        <v>0</v>
      </c>
      <c r="J566" s="6">
        <v>0</v>
      </c>
      <c r="K566" s="6">
        <v>0</v>
      </c>
      <c r="L566" s="6">
        <v>0</v>
      </c>
      <c r="M566" s="6">
        <v>0</v>
      </c>
      <c r="N566" s="6">
        <v>0</v>
      </c>
      <c r="O566" s="6">
        <v>0</v>
      </c>
      <c r="P566" s="5">
        <v>500000</v>
      </c>
      <c r="Q566" s="5">
        <v>500000</v>
      </c>
    </row>
    <row r="567" spans="1:17" ht="51" outlineLevel="5">
      <c r="A567" s="3" t="s">
        <v>511</v>
      </c>
      <c r="B567" s="4" t="s">
        <v>99</v>
      </c>
      <c r="C567" s="4" t="s">
        <v>139</v>
      </c>
      <c r="D567" s="4" t="s">
        <v>512</v>
      </c>
      <c r="E567" s="4"/>
      <c r="F567" s="4"/>
      <c r="G567" s="4"/>
      <c r="H567" s="4"/>
      <c r="I567" s="5">
        <v>0</v>
      </c>
      <c r="J567" s="6">
        <v>0</v>
      </c>
      <c r="K567" s="6">
        <v>0</v>
      </c>
      <c r="L567" s="6">
        <v>0</v>
      </c>
      <c r="M567" s="6">
        <v>0</v>
      </c>
      <c r="N567" s="6">
        <v>0</v>
      </c>
      <c r="O567" s="6">
        <v>0</v>
      </c>
      <c r="P567" s="5">
        <v>500000</v>
      </c>
      <c r="Q567" s="5">
        <v>500000</v>
      </c>
    </row>
    <row r="568" spans="1:17" ht="25.5" outlineLevel="6">
      <c r="A568" s="3" t="s">
        <v>513</v>
      </c>
      <c r="B568" s="4" t="s">
        <v>99</v>
      </c>
      <c r="C568" s="4" t="s">
        <v>139</v>
      </c>
      <c r="D568" s="4" t="s">
        <v>514</v>
      </c>
      <c r="E568" s="4"/>
      <c r="F568" s="4"/>
      <c r="G568" s="4"/>
      <c r="H568" s="4"/>
      <c r="I568" s="5">
        <v>0</v>
      </c>
      <c r="J568" s="6">
        <v>0</v>
      </c>
      <c r="K568" s="6">
        <v>0</v>
      </c>
      <c r="L568" s="6">
        <v>0</v>
      </c>
      <c r="M568" s="6">
        <v>0</v>
      </c>
      <c r="N568" s="6">
        <v>0</v>
      </c>
      <c r="O568" s="6">
        <v>0</v>
      </c>
      <c r="P568" s="5">
        <v>500000</v>
      </c>
      <c r="Q568" s="5">
        <v>500000</v>
      </c>
    </row>
    <row r="569" spans="1:17" ht="25.5" outlineLevel="7">
      <c r="A569" s="3" t="s">
        <v>517</v>
      </c>
      <c r="B569" s="4" t="s">
        <v>99</v>
      </c>
      <c r="C569" s="4" t="s">
        <v>139</v>
      </c>
      <c r="D569" s="4" t="s">
        <v>518</v>
      </c>
      <c r="E569" s="4"/>
      <c r="F569" s="4"/>
      <c r="G569" s="4"/>
      <c r="H569" s="4"/>
      <c r="I569" s="5">
        <v>0</v>
      </c>
      <c r="J569" s="6">
        <v>0</v>
      </c>
      <c r="K569" s="6">
        <v>0</v>
      </c>
      <c r="L569" s="6">
        <v>0</v>
      </c>
      <c r="M569" s="6">
        <v>0</v>
      </c>
      <c r="N569" s="6">
        <v>0</v>
      </c>
      <c r="O569" s="6">
        <v>0</v>
      </c>
      <c r="P569" s="5">
        <v>500000</v>
      </c>
      <c r="Q569" s="5">
        <v>500000</v>
      </c>
    </row>
    <row r="570" spans="1:17" ht="15" outlineLevel="1">
      <c r="A570" s="3" t="s">
        <v>140</v>
      </c>
      <c r="B570" s="4" t="s">
        <v>141</v>
      </c>
      <c r="C570" s="4" t="s">
        <v>339</v>
      </c>
      <c r="D570" s="4" t="s">
        <v>337</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458</v>
      </c>
      <c r="B571" s="4" t="s">
        <v>141</v>
      </c>
      <c r="C571" s="4" t="s">
        <v>459</v>
      </c>
      <c r="D571" s="4" t="s">
        <v>337</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464</v>
      </c>
      <c r="B572" s="4" t="s">
        <v>141</v>
      </c>
      <c r="C572" s="4" t="s">
        <v>465</v>
      </c>
      <c r="D572" s="4" t="s">
        <v>337</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100</v>
      </c>
      <c r="B573" s="4" t="s">
        <v>141</v>
      </c>
      <c r="C573" s="4" t="s">
        <v>101</v>
      </c>
      <c r="D573" s="4" t="s">
        <v>337</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348</v>
      </c>
      <c r="B574" s="4" t="s">
        <v>141</v>
      </c>
      <c r="C574" s="4" t="s">
        <v>101</v>
      </c>
      <c r="D574" s="4" t="s">
        <v>349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417</v>
      </c>
      <c r="B575" s="4" t="s">
        <v>141</v>
      </c>
      <c r="C575" s="4" t="s">
        <v>101</v>
      </c>
      <c r="D575" s="4" t="s">
        <v>418</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419</v>
      </c>
      <c r="B576" s="4" t="s">
        <v>141</v>
      </c>
      <c r="C576" s="4" t="s">
        <v>101</v>
      </c>
      <c r="D576" s="4" t="s">
        <v>420</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366</v>
      </c>
      <c r="B577" s="4" t="s">
        <v>141</v>
      </c>
      <c r="C577" s="4" t="s">
        <v>101</v>
      </c>
      <c r="D577" s="4" t="s">
        <v>367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368</v>
      </c>
      <c r="B578" s="4" t="s">
        <v>141</v>
      </c>
      <c r="C578" s="4" t="s">
        <v>101</v>
      </c>
      <c r="D578" s="4" t="s">
        <v>369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372</v>
      </c>
      <c r="B579" s="4" t="s">
        <v>141</v>
      </c>
      <c r="C579" s="4" t="s">
        <v>101</v>
      </c>
      <c r="D579" s="4" t="s">
        <v>373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472</v>
      </c>
      <c r="B580" s="4" t="s">
        <v>141</v>
      </c>
      <c r="C580" s="4" t="s">
        <v>473</v>
      </c>
      <c r="D580" s="4" t="s">
        <v>337</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511</v>
      </c>
      <c r="B581" s="4" t="s">
        <v>141</v>
      </c>
      <c r="C581" s="4" t="s">
        <v>473</v>
      </c>
      <c r="D581" s="4" t="s">
        <v>512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513</v>
      </c>
      <c r="B582" s="4" t="s">
        <v>141</v>
      </c>
      <c r="C582" s="4" t="s">
        <v>473</v>
      </c>
      <c r="D582" s="4" t="s">
        <v>514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517</v>
      </c>
      <c r="B583" s="4" t="s">
        <v>141</v>
      </c>
      <c r="C583" s="4" t="s">
        <v>473</v>
      </c>
      <c r="D583" s="4" t="s">
        <v>518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102</v>
      </c>
      <c r="B584" s="4" t="s">
        <v>141</v>
      </c>
      <c r="C584" s="4" t="s">
        <v>473</v>
      </c>
      <c r="D584" s="4" t="s">
        <v>103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104</v>
      </c>
      <c r="B585" s="4" t="s">
        <v>141</v>
      </c>
      <c r="C585" s="4" t="s">
        <v>473</v>
      </c>
      <c r="D585" s="4" t="s">
        <v>105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555</v>
      </c>
      <c r="B586" s="4" t="s">
        <v>141</v>
      </c>
      <c r="C586" s="4" t="s">
        <v>556</v>
      </c>
      <c r="D586" s="4" t="s">
        <v>337</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557</v>
      </c>
      <c r="B587" s="4" t="s">
        <v>141</v>
      </c>
      <c r="C587" s="4" t="s">
        <v>558</v>
      </c>
      <c r="D587" s="4" t="s">
        <v>337</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144</v>
      </c>
      <c r="B588" s="4" t="s">
        <v>141</v>
      </c>
      <c r="C588" s="4" t="s">
        <v>145</v>
      </c>
      <c r="D588" s="4" t="s">
        <v>337</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511</v>
      </c>
      <c r="B589" s="4" t="s">
        <v>141</v>
      </c>
      <c r="C589" s="4" t="s">
        <v>145</v>
      </c>
      <c r="D589" s="4" t="s">
        <v>512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513</v>
      </c>
      <c r="B590" s="4" t="s">
        <v>141</v>
      </c>
      <c r="C590" s="4" t="s">
        <v>145</v>
      </c>
      <c r="D590" s="4" t="s">
        <v>514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515</v>
      </c>
      <c r="B591" s="4" t="s">
        <v>141</v>
      </c>
      <c r="C591" s="4" t="s">
        <v>145</v>
      </c>
      <c r="D591" s="4" t="s">
        <v>516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102</v>
      </c>
      <c r="B592" s="4" t="s">
        <v>141</v>
      </c>
      <c r="C592" s="4" t="s">
        <v>145</v>
      </c>
      <c r="D592" s="4" t="s">
        <v>103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108</v>
      </c>
      <c r="B593" s="4" t="s">
        <v>141</v>
      </c>
      <c r="C593" s="4" t="s">
        <v>145</v>
      </c>
      <c r="D593" s="4" t="s">
        <v>109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146</v>
      </c>
      <c r="B594" s="4" t="s">
        <v>141</v>
      </c>
      <c r="C594" s="4" t="s">
        <v>147</v>
      </c>
      <c r="D594" s="4" t="s">
        <v>337</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511</v>
      </c>
      <c r="B595" s="4" t="s">
        <v>141</v>
      </c>
      <c r="C595" s="4" t="s">
        <v>147</v>
      </c>
      <c r="D595" s="4" t="s">
        <v>512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513</v>
      </c>
      <c r="B596" s="4" t="s">
        <v>141</v>
      </c>
      <c r="C596" s="4" t="s">
        <v>147</v>
      </c>
      <c r="D596" s="4" t="s">
        <v>514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515</v>
      </c>
      <c r="B597" s="4" t="s">
        <v>141</v>
      </c>
      <c r="C597" s="4" t="s">
        <v>147</v>
      </c>
      <c r="D597" s="4" t="s">
        <v>516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102</v>
      </c>
      <c r="B598" s="4" t="s">
        <v>141</v>
      </c>
      <c r="C598" s="4" t="s">
        <v>147</v>
      </c>
      <c r="D598" s="4" t="s">
        <v>103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108</v>
      </c>
      <c r="B599" s="4" t="s">
        <v>141</v>
      </c>
      <c r="C599" s="4" t="s">
        <v>147</v>
      </c>
      <c r="D599" s="4" t="s">
        <v>109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106</v>
      </c>
      <c r="B600" s="4" t="s">
        <v>141</v>
      </c>
      <c r="C600" s="4" t="s">
        <v>107</v>
      </c>
      <c r="D600" s="4" t="s">
        <v>337</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511</v>
      </c>
      <c r="B601" s="4" t="s">
        <v>141</v>
      </c>
      <c r="C601" s="4" t="s">
        <v>107</v>
      </c>
      <c r="D601" s="4" t="s">
        <v>512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513</v>
      </c>
      <c r="B602" s="4" t="s">
        <v>141</v>
      </c>
      <c r="C602" s="4" t="s">
        <v>107</v>
      </c>
      <c r="D602" s="4" t="s">
        <v>514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515</v>
      </c>
      <c r="B603" s="4" t="s">
        <v>141</v>
      </c>
      <c r="C603" s="4" t="s">
        <v>107</v>
      </c>
      <c r="D603" s="4" t="s">
        <v>516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102</v>
      </c>
      <c r="B604" s="4" t="s">
        <v>141</v>
      </c>
      <c r="C604" s="4" t="s">
        <v>107</v>
      </c>
      <c r="D604" s="4" t="s">
        <v>103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108</v>
      </c>
      <c r="B605" s="4" t="s">
        <v>141</v>
      </c>
      <c r="C605" s="4" t="s">
        <v>107</v>
      </c>
      <c r="D605" s="4" t="s">
        <v>109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149</v>
      </c>
      <c r="B606" s="4" t="s">
        <v>141</v>
      </c>
      <c r="C606" s="4" t="s">
        <v>150</v>
      </c>
      <c r="D606" s="4" t="s">
        <v>337</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511</v>
      </c>
      <c r="B607" s="4" t="s">
        <v>141</v>
      </c>
      <c r="C607" s="4" t="s">
        <v>150</v>
      </c>
      <c r="D607" s="4" t="s">
        <v>512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513</v>
      </c>
      <c r="B608" s="4" t="s">
        <v>141</v>
      </c>
      <c r="C608" s="4" t="s">
        <v>150</v>
      </c>
      <c r="D608" s="4" t="s">
        <v>514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515</v>
      </c>
      <c r="B609" s="4" t="s">
        <v>141</v>
      </c>
      <c r="C609" s="4" t="s">
        <v>150</v>
      </c>
      <c r="D609" s="4" t="s">
        <v>516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102</v>
      </c>
      <c r="B610" s="4" t="s">
        <v>141</v>
      </c>
      <c r="C610" s="4" t="s">
        <v>150</v>
      </c>
      <c r="D610" s="4" t="s">
        <v>103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108</v>
      </c>
      <c r="B611" s="4" t="s">
        <v>141</v>
      </c>
      <c r="C611" s="4" t="s">
        <v>150</v>
      </c>
      <c r="D611" s="4" t="s">
        <v>109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155</v>
      </c>
      <c r="B612" s="4" t="s">
        <v>141</v>
      </c>
      <c r="C612" s="4" t="s">
        <v>156</v>
      </c>
      <c r="D612" s="4" t="s">
        <v>337</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511</v>
      </c>
      <c r="B613" s="4" t="s">
        <v>141</v>
      </c>
      <c r="C613" s="4" t="s">
        <v>156</v>
      </c>
      <c r="D613" s="4" t="s">
        <v>512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513</v>
      </c>
      <c r="B614" s="4" t="s">
        <v>141</v>
      </c>
      <c r="C614" s="4" t="s">
        <v>156</v>
      </c>
      <c r="D614" s="4" t="s">
        <v>514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515</v>
      </c>
      <c r="B615" s="4" t="s">
        <v>141</v>
      </c>
      <c r="C615" s="4" t="s">
        <v>156</v>
      </c>
      <c r="D615" s="4" t="s">
        <v>516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102</v>
      </c>
      <c r="B616" s="4" t="s">
        <v>141</v>
      </c>
      <c r="C616" s="4" t="s">
        <v>156</v>
      </c>
      <c r="D616" s="4" t="s">
        <v>103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108</v>
      </c>
      <c r="B617" s="4" t="s">
        <v>141</v>
      </c>
      <c r="C617" s="4" t="s">
        <v>156</v>
      </c>
      <c r="D617" s="4" t="s">
        <v>109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116</v>
      </c>
      <c r="B618" s="4" t="s">
        <v>141</v>
      </c>
      <c r="C618" s="4" t="s">
        <v>117</v>
      </c>
      <c r="D618" s="4" t="s">
        <v>337</v>
      </c>
      <c r="E618" s="4"/>
      <c r="F618" s="4"/>
      <c r="G618" s="4"/>
      <c r="H618" s="4"/>
      <c r="I618" s="5">
        <v>950000</v>
      </c>
      <c r="J618" s="6">
        <v>950000</v>
      </c>
      <c r="K618" s="6">
        <v>0</v>
      </c>
      <c r="L618" s="6">
        <v>950000</v>
      </c>
      <c r="M618" s="6">
        <v>0</v>
      </c>
      <c r="N618" s="6">
        <v>950000</v>
      </c>
      <c r="O618" s="6">
        <v>0</v>
      </c>
      <c r="P618" s="5">
        <v>0</v>
      </c>
      <c r="Q618" s="5">
        <v>0</v>
      </c>
    </row>
    <row r="619" spans="1:17" ht="51" outlineLevel="5">
      <c r="A619" s="3" t="s">
        <v>511</v>
      </c>
      <c r="B619" s="4" t="s">
        <v>141</v>
      </c>
      <c r="C619" s="4" t="s">
        <v>117</v>
      </c>
      <c r="D619" s="4" t="s">
        <v>512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102</v>
      </c>
      <c r="B620" s="4" t="s">
        <v>141</v>
      </c>
      <c r="C620" s="4" t="s">
        <v>117</v>
      </c>
      <c r="D620" s="4" t="s">
        <v>103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104</v>
      </c>
      <c r="B621" s="4" t="s">
        <v>141</v>
      </c>
      <c r="C621" s="4" t="s">
        <v>117</v>
      </c>
      <c r="D621" s="4" t="s">
        <v>105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157</v>
      </c>
      <c r="B622" s="4" t="s">
        <v>141</v>
      </c>
      <c r="C622" s="4" t="s">
        <v>158</v>
      </c>
      <c r="D622" s="4" t="s">
        <v>337</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511</v>
      </c>
      <c r="B623" s="4" t="s">
        <v>141</v>
      </c>
      <c r="C623" s="4" t="s">
        <v>158</v>
      </c>
      <c r="D623" s="4" t="s">
        <v>512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102</v>
      </c>
      <c r="B624" s="4" t="s">
        <v>141</v>
      </c>
      <c r="C624" s="4" t="s">
        <v>158</v>
      </c>
      <c r="D624" s="4" t="s">
        <v>103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104</v>
      </c>
      <c r="B625" s="4" t="s">
        <v>141</v>
      </c>
      <c r="C625" s="4" t="s">
        <v>158</v>
      </c>
      <c r="D625" s="4" t="s">
        <v>105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159</v>
      </c>
      <c r="B626" s="4" t="s">
        <v>141</v>
      </c>
      <c r="C626" s="4" t="s">
        <v>160</v>
      </c>
      <c r="D626" s="4" t="s">
        <v>337</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511</v>
      </c>
      <c r="B627" s="4" t="s">
        <v>141</v>
      </c>
      <c r="C627" s="4" t="s">
        <v>160</v>
      </c>
      <c r="D627" s="4" t="s">
        <v>512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513</v>
      </c>
      <c r="B628" s="4" t="s">
        <v>141</v>
      </c>
      <c r="C628" s="4" t="s">
        <v>160</v>
      </c>
      <c r="D628" s="4" t="s">
        <v>514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517</v>
      </c>
      <c r="B629" s="4" t="s">
        <v>141</v>
      </c>
      <c r="C629" s="4" t="s">
        <v>160</v>
      </c>
      <c r="D629" s="4" t="s">
        <v>518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102</v>
      </c>
      <c r="B630" s="4" t="s">
        <v>141</v>
      </c>
      <c r="C630" s="4" t="s">
        <v>160</v>
      </c>
      <c r="D630" s="4" t="s">
        <v>103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104</v>
      </c>
      <c r="B631" s="4" t="s">
        <v>141</v>
      </c>
      <c r="C631" s="4" t="s">
        <v>160</v>
      </c>
      <c r="D631" s="4" t="s">
        <v>105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122</v>
      </c>
      <c r="B632" s="4" t="s">
        <v>141</v>
      </c>
      <c r="C632" s="4" t="s">
        <v>123</v>
      </c>
      <c r="D632" s="4" t="s">
        <v>337</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161</v>
      </c>
      <c r="B633" s="4" t="s">
        <v>141</v>
      </c>
      <c r="C633" s="4" t="s">
        <v>162</v>
      </c>
      <c r="D633" s="4" t="s">
        <v>337</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511</v>
      </c>
      <c r="B634" s="4" t="s">
        <v>141</v>
      </c>
      <c r="C634" s="4" t="s">
        <v>162</v>
      </c>
      <c r="D634" s="4" t="s">
        <v>512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513</v>
      </c>
      <c r="B635" s="4" t="s">
        <v>141</v>
      </c>
      <c r="C635" s="4" t="s">
        <v>162</v>
      </c>
      <c r="D635" s="4" t="s">
        <v>514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515</v>
      </c>
      <c r="B636" s="4" t="s">
        <v>141</v>
      </c>
      <c r="C636" s="4" t="s">
        <v>162</v>
      </c>
      <c r="D636" s="4" t="s">
        <v>516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102</v>
      </c>
      <c r="B637" s="4" t="s">
        <v>141</v>
      </c>
      <c r="C637" s="4" t="s">
        <v>162</v>
      </c>
      <c r="D637" s="4" t="s">
        <v>103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108</v>
      </c>
      <c r="B638" s="4" t="s">
        <v>141</v>
      </c>
      <c r="C638" s="4" t="s">
        <v>162</v>
      </c>
      <c r="D638" s="4" t="s">
        <v>109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163</v>
      </c>
      <c r="B639" s="4" t="s">
        <v>141</v>
      </c>
      <c r="C639" s="4" t="s">
        <v>164</v>
      </c>
      <c r="D639" s="4" t="s">
        <v>337</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511</v>
      </c>
      <c r="B640" s="4" t="s">
        <v>141</v>
      </c>
      <c r="C640" s="4" t="s">
        <v>164</v>
      </c>
      <c r="D640" s="4" t="s">
        <v>512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513</v>
      </c>
      <c r="B641" s="4" t="s">
        <v>141</v>
      </c>
      <c r="C641" s="4" t="s">
        <v>164</v>
      </c>
      <c r="D641" s="4" t="s">
        <v>514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515</v>
      </c>
      <c r="B642" s="4" t="s">
        <v>141</v>
      </c>
      <c r="C642" s="4" t="s">
        <v>164</v>
      </c>
      <c r="D642" s="4" t="s">
        <v>516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102</v>
      </c>
      <c r="B643" s="4" t="s">
        <v>141</v>
      </c>
      <c r="C643" s="4" t="s">
        <v>164</v>
      </c>
      <c r="D643" s="4" t="s">
        <v>103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108</v>
      </c>
      <c r="B644" s="4" t="s">
        <v>141</v>
      </c>
      <c r="C644" s="4" t="s">
        <v>164</v>
      </c>
      <c r="D644" s="4" t="s">
        <v>109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165</v>
      </c>
      <c r="B645" s="4" t="s">
        <v>141</v>
      </c>
      <c r="C645" s="4" t="s">
        <v>166</v>
      </c>
      <c r="D645" s="4" t="s">
        <v>337</v>
      </c>
      <c r="E645" s="4"/>
      <c r="F645" s="4"/>
      <c r="G645" s="4"/>
      <c r="H645" s="4"/>
      <c r="I645" s="5">
        <v>0</v>
      </c>
      <c r="J645" s="6">
        <v>0</v>
      </c>
      <c r="K645" s="6">
        <v>0</v>
      </c>
      <c r="L645" s="6">
        <v>0</v>
      </c>
      <c r="M645" s="6">
        <v>0</v>
      </c>
      <c r="N645" s="6">
        <v>0</v>
      </c>
      <c r="O645" s="6">
        <v>0</v>
      </c>
      <c r="P645" s="5">
        <v>0</v>
      </c>
      <c r="Q645" s="5">
        <v>1000000</v>
      </c>
    </row>
    <row r="646" spans="1:17" ht="51" outlineLevel="5">
      <c r="A646" s="3" t="s">
        <v>511</v>
      </c>
      <c r="B646" s="4" t="s">
        <v>141</v>
      </c>
      <c r="C646" s="4" t="s">
        <v>166</v>
      </c>
      <c r="D646" s="4" t="s">
        <v>512</v>
      </c>
      <c r="E646" s="4"/>
      <c r="F646" s="4"/>
      <c r="G646" s="4"/>
      <c r="H646" s="4"/>
      <c r="I646" s="5">
        <v>0</v>
      </c>
      <c r="J646" s="6">
        <v>0</v>
      </c>
      <c r="K646" s="6">
        <v>0</v>
      </c>
      <c r="L646" s="6">
        <v>0</v>
      </c>
      <c r="M646" s="6">
        <v>0</v>
      </c>
      <c r="N646" s="6">
        <v>0</v>
      </c>
      <c r="O646" s="6">
        <v>0</v>
      </c>
      <c r="P646" s="5">
        <v>0</v>
      </c>
      <c r="Q646" s="5">
        <v>1000000</v>
      </c>
    </row>
    <row r="647" spans="1:17" ht="25.5" outlineLevel="6">
      <c r="A647" s="3" t="s">
        <v>102</v>
      </c>
      <c r="B647" s="4" t="s">
        <v>141</v>
      </c>
      <c r="C647" s="4" t="s">
        <v>166</v>
      </c>
      <c r="D647" s="4" t="s">
        <v>103</v>
      </c>
      <c r="E647" s="4"/>
      <c r="F647" s="4"/>
      <c r="G647" s="4"/>
      <c r="H647" s="4"/>
      <c r="I647" s="5">
        <v>0</v>
      </c>
      <c r="J647" s="6">
        <v>0</v>
      </c>
      <c r="K647" s="6">
        <v>0</v>
      </c>
      <c r="L647" s="6">
        <v>0</v>
      </c>
      <c r="M647" s="6">
        <v>0</v>
      </c>
      <c r="N647" s="6">
        <v>0</v>
      </c>
      <c r="O647" s="6">
        <v>0</v>
      </c>
      <c r="P647" s="5">
        <v>0</v>
      </c>
      <c r="Q647" s="5">
        <v>1000000</v>
      </c>
    </row>
    <row r="648" spans="1:17" ht="25.5" outlineLevel="7">
      <c r="A648" s="3" t="s">
        <v>104</v>
      </c>
      <c r="B648" s="4" t="s">
        <v>141</v>
      </c>
      <c r="C648" s="4" t="s">
        <v>166</v>
      </c>
      <c r="D648" s="4" t="s">
        <v>105</v>
      </c>
      <c r="E648" s="4"/>
      <c r="F648" s="4"/>
      <c r="G648" s="4"/>
      <c r="H648" s="4"/>
      <c r="I648" s="5">
        <v>0</v>
      </c>
      <c r="J648" s="6">
        <v>0</v>
      </c>
      <c r="K648" s="6">
        <v>0</v>
      </c>
      <c r="L648" s="6">
        <v>0</v>
      </c>
      <c r="M648" s="6">
        <v>0</v>
      </c>
      <c r="N648" s="6">
        <v>0</v>
      </c>
      <c r="O648" s="6">
        <v>0</v>
      </c>
      <c r="P648" s="5">
        <v>0</v>
      </c>
      <c r="Q648" s="5">
        <v>1000000</v>
      </c>
    </row>
    <row r="649" spans="1:17" ht="38.25" outlineLevel="4">
      <c r="A649" s="3" t="s">
        <v>124</v>
      </c>
      <c r="B649" s="4" t="s">
        <v>141</v>
      </c>
      <c r="C649" s="4" t="s">
        <v>125</v>
      </c>
      <c r="D649" s="4" t="s">
        <v>337</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511</v>
      </c>
      <c r="B650" s="4" t="s">
        <v>141</v>
      </c>
      <c r="C650" s="4" t="s">
        <v>125</v>
      </c>
      <c r="D650" s="4" t="s">
        <v>512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513</v>
      </c>
      <c r="B651" s="4" t="s">
        <v>141</v>
      </c>
      <c r="C651" s="4" t="s">
        <v>125</v>
      </c>
      <c r="D651" s="4" t="s">
        <v>514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517</v>
      </c>
      <c r="B652" s="4" t="s">
        <v>141</v>
      </c>
      <c r="C652" s="4" t="s">
        <v>125</v>
      </c>
      <c r="D652" s="4" t="s">
        <v>518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102</v>
      </c>
      <c r="B653" s="4" t="s">
        <v>141</v>
      </c>
      <c r="C653" s="4" t="s">
        <v>125</v>
      </c>
      <c r="D653" s="4" t="s">
        <v>103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104</v>
      </c>
      <c r="B654" s="4" t="s">
        <v>141</v>
      </c>
      <c r="C654" s="4" t="s">
        <v>125</v>
      </c>
      <c r="D654" s="4" t="s">
        <v>105</v>
      </c>
      <c r="E654" s="4"/>
      <c r="F654" s="4"/>
      <c r="G654" s="4"/>
      <c r="H654" s="4"/>
      <c r="I654" s="5">
        <v>850000</v>
      </c>
      <c r="J654" s="6">
        <v>850000</v>
      </c>
      <c r="K654" s="6">
        <v>0</v>
      </c>
      <c r="L654" s="6">
        <v>850000</v>
      </c>
      <c r="M654" s="6">
        <v>0</v>
      </c>
      <c r="N654" s="6">
        <v>850000</v>
      </c>
      <c r="O654" s="6">
        <v>0</v>
      </c>
      <c r="P654" s="5">
        <v>0</v>
      </c>
      <c r="Q654" s="5">
        <v>0</v>
      </c>
    </row>
    <row r="655" spans="1:17" ht="51" outlineLevel="4">
      <c r="A655" s="3" t="s">
        <v>126</v>
      </c>
      <c r="B655" s="4" t="s">
        <v>141</v>
      </c>
      <c r="C655" s="4" t="s">
        <v>127</v>
      </c>
      <c r="D655" s="4" t="s">
        <v>337</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511</v>
      </c>
      <c r="B656" s="4" t="s">
        <v>141</v>
      </c>
      <c r="C656" s="4" t="s">
        <v>127</v>
      </c>
      <c r="D656" s="4" t="s">
        <v>512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513</v>
      </c>
      <c r="B657" s="4" t="s">
        <v>141</v>
      </c>
      <c r="C657" s="4" t="s">
        <v>127</v>
      </c>
      <c r="D657" s="4" t="s">
        <v>514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517</v>
      </c>
      <c r="B658" s="4" t="s">
        <v>141</v>
      </c>
      <c r="C658" s="4" t="s">
        <v>127</v>
      </c>
      <c r="D658" s="4" t="s">
        <v>518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102</v>
      </c>
      <c r="B659" s="4" t="s">
        <v>141</v>
      </c>
      <c r="C659" s="4" t="s">
        <v>127</v>
      </c>
      <c r="D659" s="4" t="s">
        <v>103</v>
      </c>
      <c r="E659" s="4"/>
      <c r="F659" s="4"/>
      <c r="G659" s="4"/>
      <c r="H659" s="4"/>
      <c r="I659" s="5">
        <v>0</v>
      </c>
      <c r="J659" s="6">
        <v>0</v>
      </c>
      <c r="K659" s="6">
        <v>0</v>
      </c>
      <c r="L659" s="6">
        <v>0</v>
      </c>
      <c r="M659" s="6">
        <v>0</v>
      </c>
      <c r="N659" s="6">
        <v>0</v>
      </c>
      <c r="O659" s="6">
        <v>0</v>
      </c>
      <c r="P659" s="5">
        <v>1500000</v>
      </c>
      <c r="Q659" s="5">
        <v>3500000</v>
      </c>
    </row>
    <row r="660" spans="1:17" ht="25.5" outlineLevel="7">
      <c r="A660" s="3" t="s">
        <v>104</v>
      </c>
      <c r="B660" s="4" t="s">
        <v>141</v>
      </c>
      <c r="C660" s="4" t="s">
        <v>127</v>
      </c>
      <c r="D660" s="4" t="s">
        <v>105</v>
      </c>
      <c r="E660" s="4"/>
      <c r="F660" s="4"/>
      <c r="G660" s="4"/>
      <c r="H660" s="4"/>
      <c r="I660" s="5">
        <v>0</v>
      </c>
      <c r="J660" s="6">
        <v>0</v>
      </c>
      <c r="K660" s="6">
        <v>0</v>
      </c>
      <c r="L660" s="6">
        <v>0</v>
      </c>
      <c r="M660" s="6">
        <v>0</v>
      </c>
      <c r="N660" s="6">
        <v>0</v>
      </c>
      <c r="O660" s="6">
        <v>0</v>
      </c>
      <c r="P660" s="5">
        <v>1500000</v>
      </c>
      <c r="Q660" s="5">
        <v>3500000</v>
      </c>
    </row>
    <row r="661" spans="1:17" ht="51" outlineLevel="4">
      <c r="A661" s="3" t="s">
        <v>128</v>
      </c>
      <c r="B661" s="4" t="s">
        <v>141</v>
      </c>
      <c r="C661" s="4" t="s">
        <v>129</v>
      </c>
      <c r="D661" s="4" t="s">
        <v>337</v>
      </c>
      <c r="E661" s="4"/>
      <c r="F661" s="4"/>
      <c r="G661" s="4"/>
      <c r="H661" s="4"/>
      <c r="I661" s="5">
        <v>261000</v>
      </c>
      <c r="J661" s="6">
        <v>261000</v>
      </c>
      <c r="K661" s="6">
        <v>0</v>
      </c>
      <c r="L661" s="6">
        <v>261000</v>
      </c>
      <c r="M661" s="6">
        <v>0</v>
      </c>
      <c r="N661" s="6">
        <v>261000</v>
      </c>
      <c r="O661" s="6">
        <v>0</v>
      </c>
      <c r="P661" s="5">
        <v>0</v>
      </c>
      <c r="Q661" s="5">
        <v>0</v>
      </c>
    </row>
    <row r="662" spans="1:17" ht="51" outlineLevel="5">
      <c r="A662" s="3" t="s">
        <v>511</v>
      </c>
      <c r="B662" s="4" t="s">
        <v>141</v>
      </c>
      <c r="C662" s="4" t="s">
        <v>129</v>
      </c>
      <c r="D662" s="4" t="s">
        <v>512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513</v>
      </c>
      <c r="B663" s="4" t="s">
        <v>141</v>
      </c>
      <c r="C663" s="4" t="s">
        <v>129</v>
      </c>
      <c r="D663" s="4" t="s">
        <v>514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517</v>
      </c>
      <c r="B664" s="4" t="s">
        <v>141</v>
      </c>
      <c r="C664" s="4" t="s">
        <v>129</v>
      </c>
      <c r="D664" s="4" t="s">
        <v>518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167</v>
      </c>
      <c r="B665" s="4" t="s">
        <v>141</v>
      </c>
      <c r="C665" s="4" t="s">
        <v>168</v>
      </c>
      <c r="D665" s="4" t="s">
        <v>337</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511</v>
      </c>
      <c r="B666" s="4" t="s">
        <v>141</v>
      </c>
      <c r="C666" s="4" t="s">
        <v>168</v>
      </c>
      <c r="D666" s="4" t="s">
        <v>512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513</v>
      </c>
      <c r="B667" s="4" t="s">
        <v>141</v>
      </c>
      <c r="C667" s="4" t="s">
        <v>168</v>
      </c>
      <c r="D667" s="4" t="s">
        <v>514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517</v>
      </c>
      <c r="B668" s="4" t="s">
        <v>141</v>
      </c>
      <c r="C668" s="4" t="s">
        <v>168</v>
      </c>
      <c r="D668" s="4" t="s">
        <v>518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169</v>
      </c>
      <c r="B669" s="4" t="s">
        <v>141</v>
      </c>
      <c r="C669" s="4" t="s">
        <v>170</v>
      </c>
      <c r="D669" s="4" t="s">
        <v>337</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511</v>
      </c>
      <c r="B670" s="4" t="s">
        <v>141</v>
      </c>
      <c r="C670" s="4" t="s">
        <v>170</v>
      </c>
      <c r="D670" s="4" t="s">
        <v>512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513</v>
      </c>
      <c r="B671" s="4" t="s">
        <v>141</v>
      </c>
      <c r="C671" s="4" t="s">
        <v>170</v>
      </c>
      <c r="D671" s="4" t="s">
        <v>514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515</v>
      </c>
      <c r="B672" s="4" t="s">
        <v>141</v>
      </c>
      <c r="C672" s="4" t="s">
        <v>170</v>
      </c>
      <c r="D672" s="4" t="s">
        <v>516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102</v>
      </c>
      <c r="B673" s="4" t="s">
        <v>141</v>
      </c>
      <c r="C673" s="4" t="s">
        <v>170</v>
      </c>
      <c r="D673" s="4" t="s">
        <v>103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108</v>
      </c>
      <c r="B674" s="4" t="s">
        <v>141</v>
      </c>
      <c r="C674" s="4" t="s">
        <v>170</v>
      </c>
      <c r="D674" s="4" t="s">
        <v>109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132</v>
      </c>
      <c r="B675" s="4" t="s">
        <v>141</v>
      </c>
      <c r="C675" s="4" t="s">
        <v>133</v>
      </c>
      <c r="D675" s="4" t="s">
        <v>337</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134</v>
      </c>
      <c r="B676" s="4" t="s">
        <v>141</v>
      </c>
      <c r="C676" s="4" t="s">
        <v>135</v>
      </c>
      <c r="D676" s="4" t="s">
        <v>337</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511</v>
      </c>
      <c r="B677" s="4" t="s">
        <v>141</v>
      </c>
      <c r="C677" s="4" t="s">
        <v>135</v>
      </c>
      <c r="D677" s="4" t="s">
        <v>512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102</v>
      </c>
      <c r="B678" s="4" t="s">
        <v>141</v>
      </c>
      <c r="C678" s="4" t="s">
        <v>135</v>
      </c>
      <c r="D678" s="4" t="s">
        <v>103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104</v>
      </c>
      <c r="B679" s="4" t="s">
        <v>141</v>
      </c>
      <c r="C679" s="4" t="s">
        <v>135</v>
      </c>
      <c r="D679" s="4" t="s">
        <v>105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58</v>
      </c>
      <c r="B680" s="4" t="s">
        <v>141</v>
      </c>
      <c r="C680" s="4" t="s">
        <v>59</v>
      </c>
      <c r="D680" s="4" t="s">
        <v>337</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136</v>
      </c>
      <c r="B681" s="4" t="s">
        <v>141</v>
      </c>
      <c r="C681" s="4" t="s">
        <v>137</v>
      </c>
      <c r="D681" s="4" t="s">
        <v>337</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138</v>
      </c>
      <c r="B682" s="4" t="s">
        <v>141</v>
      </c>
      <c r="C682" s="4" t="s">
        <v>139</v>
      </c>
      <c r="D682" s="4" t="s">
        <v>337</v>
      </c>
      <c r="E682" s="4"/>
      <c r="F682" s="4"/>
      <c r="G682" s="4"/>
      <c r="H682" s="4"/>
      <c r="I682" s="5">
        <v>500000</v>
      </c>
      <c r="J682" s="6">
        <v>500000</v>
      </c>
      <c r="K682" s="6">
        <v>0</v>
      </c>
      <c r="L682" s="6">
        <v>500000</v>
      </c>
      <c r="M682" s="6">
        <v>0</v>
      </c>
      <c r="N682" s="6">
        <v>500000</v>
      </c>
      <c r="O682" s="6">
        <v>0</v>
      </c>
      <c r="P682" s="5">
        <v>0</v>
      </c>
      <c r="Q682" s="5">
        <v>0</v>
      </c>
    </row>
    <row r="683" spans="1:17" ht="51" outlineLevel="5">
      <c r="A683" s="3" t="s">
        <v>511</v>
      </c>
      <c r="B683" s="4" t="s">
        <v>141</v>
      </c>
      <c r="C683" s="4" t="s">
        <v>139</v>
      </c>
      <c r="D683" s="4" t="s">
        <v>512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102</v>
      </c>
      <c r="B684" s="4" t="s">
        <v>141</v>
      </c>
      <c r="C684" s="4" t="s">
        <v>139</v>
      </c>
      <c r="D684" s="4" t="s">
        <v>103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104</v>
      </c>
      <c r="B685" s="4" t="s">
        <v>141</v>
      </c>
      <c r="C685" s="4" t="s">
        <v>139</v>
      </c>
      <c r="D685" s="4" t="s">
        <v>105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171</v>
      </c>
      <c r="B686" s="4" t="s">
        <v>172</v>
      </c>
      <c r="C686" s="4" t="s">
        <v>339</v>
      </c>
      <c r="D686" s="4" t="s">
        <v>337</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458</v>
      </c>
      <c r="B687" s="4" t="s">
        <v>172</v>
      </c>
      <c r="C687" s="4" t="s">
        <v>459</v>
      </c>
      <c r="D687" s="4" t="s">
        <v>337</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464</v>
      </c>
      <c r="B688" s="4" t="s">
        <v>172</v>
      </c>
      <c r="C688" s="4" t="s">
        <v>465</v>
      </c>
      <c r="D688" s="4" t="s">
        <v>337</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173</v>
      </c>
      <c r="B689" s="4" t="s">
        <v>172</v>
      </c>
      <c r="C689" s="4" t="s">
        <v>174</v>
      </c>
      <c r="D689" s="4" t="s">
        <v>337</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467</v>
      </c>
      <c r="B690" s="4" t="s">
        <v>172</v>
      </c>
      <c r="C690" s="4" t="s">
        <v>174</v>
      </c>
      <c r="D690" s="4" t="s">
        <v>468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588</v>
      </c>
      <c r="B691" s="4" t="s">
        <v>172</v>
      </c>
      <c r="C691" s="4" t="s">
        <v>174</v>
      </c>
      <c r="D691" s="4" t="s">
        <v>589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595</v>
      </c>
      <c r="B692" s="4" t="s">
        <v>172</v>
      </c>
      <c r="C692" s="4" t="s">
        <v>174</v>
      </c>
      <c r="D692" s="4" t="s">
        <v>596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555</v>
      </c>
      <c r="B693" s="4" t="s">
        <v>172</v>
      </c>
      <c r="C693" s="4" t="s">
        <v>556</v>
      </c>
      <c r="D693" s="4" t="s">
        <v>337</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557</v>
      </c>
      <c r="B694" s="4" t="s">
        <v>172</v>
      </c>
      <c r="C694" s="4" t="s">
        <v>558</v>
      </c>
      <c r="D694" s="4" t="s">
        <v>337</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175</v>
      </c>
      <c r="B695" s="4" t="s">
        <v>172</v>
      </c>
      <c r="C695" s="4" t="s">
        <v>176</v>
      </c>
      <c r="D695" s="4" t="s">
        <v>337</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511</v>
      </c>
      <c r="B696" s="4" t="s">
        <v>172</v>
      </c>
      <c r="C696" s="4" t="s">
        <v>176</v>
      </c>
      <c r="D696" s="4" t="s">
        <v>512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513</v>
      </c>
      <c r="B697" s="4" t="s">
        <v>172</v>
      </c>
      <c r="C697" s="4" t="s">
        <v>176</v>
      </c>
      <c r="D697" s="4" t="s">
        <v>514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515</v>
      </c>
      <c r="B698" s="4" t="s">
        <v>172</v>
      </c>
      <c r="C698" s="4" t="s">
        <v>176</v>
      </c>
      <c r="D698" s="4" t="s">
        <v>516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102</v>
      </c>
      <c r="B699" s="4" t="s">
        <v>172</v>
      </c>
      <c r="C699" s="4" t="s">
        <v>176</v>
      </c>
      <c r="D699" s="4" t="s">
        <v>103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108</v>
      </c>
      <c r="B700" s="4" t="s">
        <v>172</v>
      </c>
      <c r="C700" s="4" t="s">
        <v>176</v>
      </c>
      <c r="D700" s="4" t="s">
        <v>109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177</v>
      </c>
      <c r="B701" s="4" t="s">
        <v>172</v>
      </c>
      <c r="C701" s="4" t="s">
        <v>178</v>
      </c>
      <c r="D701" s="4" t="s">
        <v>337</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366</v>
      </c>
      <c r="B702" s="4" t="s">
        <v>172</v>
      </c>
      <c r="C702" s="4" t="s">
        <v>178</v>
      </c>
      <c r="D702" s="4" t="s">
        <v>367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368</v>
      </c>
      <c r="B703" s="4" t="s">
        <v>172</v>
      </c>
      <c r="C703" s="4" t="s">
        <v>178</v>
      </c>
      <c r="D703" s="4" t="s">
        <v>369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372</v>
      </c>
      <c r="B704" s="4" t="s">
        <v>172</v>
      </c>
      <c r="C704" s="4" t="s">
        <v>178</v>
      </c>
      <c r="D704" s="4" t="s">
        <v>373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511</v>
      </c>
      <c r="B705" s="4" t="s">
        <v>172</v>
      </c>
      <c r="C705" s="4" t="s">
        <v>178</v>
      </c>
      <c r="D705" s="4" t="s">
        <v>512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513</v>
      </c>
      <c r="B706" s="4" t="s">
        <v>172</v>
      </c>
      <c r="C706" s="4" t="s">
        <v>178</v>
      </c>
      <c r="D706" s="4" t="s">
        <v>514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515</v>
      </c>
      <c r="B707" s="4" t="s">
        <v>172</v>
      </c>
      <c r="C707" s="4" t="s">
        <v>178</v>
      </c>
      <c r="D707" s="4" t="s">
        <v>516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102</v>
      </c>
      <c r="B708" s="4" t="s">
        <v>172</v>
      </c>
      <c r="C708" s="4" t="s">
        <v>178</v>
      </c>
      <c r="D708" s="4" t="s">
        <v>103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108</v>
      </c>
      <c r="B709" s="4" t="s">
        <v>172</v>
      </c>
      <c r="C709" s="4" t="s">
        <v>178</v>
      </c>
      <c r="D709" s="4" t="s">
        <v>109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179</v>
      </c>
      <c r="B710" s="4" t="s">
        <v>180</v>
      </c>
      <c r="C710" s="4" t="s">
        <v>339</v>
      </c>
      <c r="D710" s="4" t="s">
        <v>337</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458</v>
      </c>
      <c r="B711" s="4" t="s">
        <v>180</v>
      </c>
      <c r="C711" s="4" t="s">
        <v>459</v>
      </c>
      <c r="D711" s="4" t="s">
        <v>337</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464</v>
      </c>
      <c r="B712" s="4" t="s">
        <v>180</v>
      </c>
      <c r="C712" s="4" t="s">
        <v>465</v>
      </c>
      <c r="D712" s="4" t="s">
        <v>337</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472</v>
      </c>
      <c r="B713" s="4" t="s">
        <v>180</v>
      </c>
      <c r="C713" s="4" t="s">
        <v>473</v>
      </c>
      <c r="D713" s="4" t="s">
        <v>337</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467</v>
      </c>
      <c r="B714" s="4" t="s">
        <v>180</v>
      </c>
      <c r="C714" s="4" t="s">
        <v>473</v>
      </c>
      <c r="D714" s="4" t="s">
        <v>468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474</v>
      </c>
      <c r="B715" s="4" t="s">
        <v>180</v>
      </c>
      <c r="C715" s="4" t="s">
        <v>473</v>
      </c>
      <c r="D715" s="4" t="s">
        <v>475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511</v>
      </c>
      <c r="B716" s="4" t="s">
        <v>180</v>
      </c>
      <c r="C716" s="4" t="s">
        <v>473</v>
      </c>
      <c r="D716" s="4" t="s">
        <v>512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513</v>
      </c>
      <c r="B717" s="4" t="s">
        <v>180</v>
      </c>
      <c r="C717" s="4" t="s">
        <v>473</v>
      </c>
      <c r="D717" s="4" t="s">
        <v>514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517</v>
      </c>
      <c r="B718" s="4" t="s">
        <v>180</v>
      </c>
      <c r="C718" s="4" t="s">
        <v>473</v>
      </c>
      <c r="D718" s="4" t="s">
        <v>518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374</v>
      </c>
      <c r="B719" s="4" t="s">
        <v>180</v>
      </c>
      <c r="C719" s="4" t="s">
        <v>473</v>
      </c>
      <c r="D719" s="4" t="s">
        <v>375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376</v>
      </c>
      <c r="B720" s="4" t="s">
        <v>180</v>
      </c>
      <c r="C720" s="4" t="s">
        <v>473</v>
      </c>
      <c r="D720" s="4" t="s">
        <v>377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378</v>
      </c>
      <c r="B721" s="4" t="s">
        <v>180</v>
      </c>
      <c r="C721" s="4" t="s">
        <v>473</v>
      </c>
      <c r="D721" s="4" t="s">
        <v>379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555</v>
      </c>
      <c r="B722" s="4" t="s">
        <v>180</v>
      </c>
      <c r="C722" s="4" t="s">
        <v>556</v>
      </c>
      <c r="D722" s="4" t="s">
        <v>337</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557</v>
      </c>
      <c r="B723" s="4" t="s">
        <v>180</v>
      </c>
      <c r="C723" s="4" t="s">
        <v>558</v>
      </c>
      <c r="D723" s="4" t="s">
        <v>337</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181</v>
      </c>
      <c r="B724" s="4" t="s">
        <v>180</v>
      </c>
      <c r="C724" s="4" t="s">
        <v>182</v>
      </c>
      <c r="D724" s="4" t="s">
        <v>337</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366</v>
      </c>
      <c r="B725" s="4" t="s">
        <v>180</v>
      </c>
      <c r="C725" s="4" t="s">
        <v>182</v>
      </c>
      <c r="D725" s="4" t="s">
        <v>367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368</v>
      </c>
      <c r="B726" s="4" t="s">
        <v>180</v>
      </c>
      <c r="C726" s="4" t="s">
        <v>182</v>
      </c>
      <c r="D726" s="4" t="s">
        <v>369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372</v>
      </c>
      <c r="B727" s="4" t="s">
        <v>180</v>
      </c>
      <c r="C727" s="4" t="s">
        <v>182</v>
      </c>
      <c r="D727" s="4" t="s">
        <v>373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511</v>
      </c>
      <c r="B728" s="4" t="s">
        <v>180</v>
      </c>
      <c r="C728" s="4" t="s">
        <v>182</v>
      </c>
      <c r="D728" s="4" t="s">
        <v>512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513</v>
      </c>
      <c r="B729" s="4" t="s">
        <v>180</v>
      </c>
      <c r="C729" s="4" t="s">
        <v>182</v>
      </c>
      <c r="D729" s="4" t="s">
        <v>514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517</v>
      </c>
      <c r="B730" s="4" t="s">
        <v>180</v>
      </c>
      <c r="C730" s="4" t="s">
        <v>182</v>
      </c>
      <c r="D730" s="4" t="s">
        <v>518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183</v>
      </c>
      <c r="B731" s="4" t="s">
        <v>180</v>
      </c>
      <c r="C731" s="4" t="s">
        <v>184</v>
      </c>
      <c r="D731" s="4" t="s">
        <v>337</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366</v>
      </c>
      <c r="B732" s="4" t="s">
        <v>180</v>
      </c>
      <c r="C732" s="4" t="s">
        <v>184</v>
      </c>
      <c r="D732" s="4" t="s">
        <v>367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368</v>
      </c>
      <c r="B733" s="4" t="s">
        <v>180</v>
      </c>
      <c r="C733" s="4" t="s">
        <v>184</v>
      </c>
      <c r="D733" s="4" t="s">
        <v>369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372</v>
      </c>
      <c r="B734" s="4" t="s">
        <v>180</v>
      </c>
      <c r="C734" s="4" t="s">
        <v>184</v>
      </c>
      <c r="D734" s="4" t="s">
        <v>373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185</v>
      </c>
      <c r="B735" s="4" t="s">
        <v>180</v>
      </c>
      <c r="C735" s="4" t="s">
        <v>186</v>
      </c>
      <c r="D735" s="4" t="s">
        <v>337</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366</v>
      </c>
      <c r="B736" s="4" t="s">
        <v>180</v>
      </c>
      <c r="C736" s="4" t="s">
        <v>186</v>
      </c>
      <c r="D736" s="4" t="s">
        <v>367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368</v>
      </c>
      <c r="B737" s="4" t="s">
        <v>180</v>
      </c>
      <c r="C737" s="4" t="s">
        <v>186</v>
      </c>
      <c r="D737" s="4" t="s">
        <v>369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372</v>
      </c>
      <c r="B738" s="4" t="s">
        <v>180</v>
      </c>
      <c r="C738" s="4" t="s">
        <v>186</v>
      </c>
      <c r="D738" s="4" t="s">
        <v>373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188</v>
      </c>
      <c r="B739" s="4" t="s">
        <v>180</v>
      </c>
      <c r="C739" s="4" t="s">
        <v>189</v>
      </c>
      <c r="D739" s="4" t="s">
        <v>337</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366</v>
      </c>
      <c r="B740" s="4" t="s">
        <v>180</v>
      </c>
      <c r="C740" s="4" t="s">
        <v>189</v>
      </c>
      <c r="D740" s="4" t="s">
        <v>367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368</v>
      </c>
      <c r="B741" s="4" t="s">
        <v>180</v>
      </c>
      <c r="C741" s="4" t="s">
        <v>189</v>
      </c>
      <c r="D741" s="4" t="s">
        <v>369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372</v>
      </c>
      <c r="B742" s="4" t="s">
        <v>180</v>
      </c>
      <c r="C742" s="4" t="s">
        <v>189</v>
      </c>
      <c r="D742" s="4" t="s">
        <v>373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122</v>
      </c>
      <c r="B743" s="4" t="s">
        <v>180</v>
      </c>
      <c r="C743" s="4" t="s">
        <v>123</v>
      </c>
      <c r="D743" s="4" t="s">
        <v>337</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190</v>
      </c>
      <c r="B744" s="4" t="s">
        <v>180</v>
      </c>
      <c r="C744" s="4" t="s">
        <v>191</v>
      </c>
      <c r="D744" s="4" t="s">
        <v>337</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366</v>
      </c>
      <c r="B745" s="4" t="s">
        <v>180</v>
      </c>
      <c r="C745" s="4" t="s">
        <v>191</v>
      </c>
      <c r="D745" s="4" t="s">
        <v>367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368</v>
      </c>
      <c r="B746" s="4" t="s">
        <v>180</v>
      </c>
      <c r="C746" s="4" t="s">
        <v>191</v>
      </c>
      <c r="D746" s="4" t="s">
        <v>369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372</v>
      </c>
      <c r="B747" s="4" t="s">
        <v>180</v>
      </c>
      <c r="C747" s="4" t="s">
        <v>191</v>
      </c>
      <c r="D747" s="4" t="s">
        <v>373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192</v>
      </c>
      <c r="B748" s="4" t="s">
        <v>180</v>
      </c>
      <c r="C748" s="4" t="s">
        <v>193</v>
      </c>
      <c r="D748" s="4" t="s">
        <v>337</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194</v>
      </c>
      <c r="B749" s="4" t="s">
        <v>180</v>
      </c>
      <c r="C749" s="4" t="s">
        <v>195</v>
      </c>
      <c r="D749" s="4" t="s">
        <v>337</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511</v>
      </c>
      <c r="B750" s="4" t="s">
        <v>180</v>
      </c>
      <c r="C750" s="4" t="s">
        <v>195</v>
      </c>
      <c r="D750" s="4" t="s">
        <v>512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513</v>
      </c>
      <c r="B751" s="4" t="s">
        <v>180</v>
      </c>
      <c r="C751" s="4" t="s">
        <v>195</v>
      </c>
      <c r="D751" s="4" t="s">
        <v>514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515</v>
      </c>
      <c r="B752" s="4" t="s">
        <v>180</v>
      </c>
      <c r="C752" s="4" t="s">
        <v>195</v>
      </c>
      <c r="D752" s="4" t="s">
        <v>516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196</v>
      </c>
      <c r="B753" s="4" t="s">
        <v>180</v>
      </c>
      <c r="C753" s="4" t="s">
        <v>197</v>
      </c>
      <c r="D753" s="4" t="s">
        <v>337</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366</v>
      </c>
      <c r="B754" s="4" t="s">
        <v>180</v>
      </c>
      <c r="C754" s="4" t="s">
        <v>197</v>
      </c>
      <c r="D754" s="4" t="s">
        <v>367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368</v>
      </c>
      <c r="B755" s="4" t="s">
        <v>180</v>
      </c>
      <c r="C755" s="4" t="s">
        <v>197</v>
      </c>
      <c r="D755" s="4" t="s">
        <v>369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372</v>
      </c>
      <c r="B756" s="4" t="s">
        <v>180</v>
      </c>
      <c r="C756" s="4" t="s">
        <v>197</v>
      </c>
      <c r="D756" s="4" t="s">
        <v>373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132</v>
      </c>
      <c r="B757" s="4" t="s">
        <v>180</v>
      </c>
      <c r="C757" s="4" t="s">
        <v>133</v>
      </c>
      <c r="D757" s="4" t="s">
        <v>337</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198</v>
      </c>
      <c r="B758" s="4" t="s">
        <v>180</v>
      </c>
      <c r="C758" s="4" t="s">
        <v>199</v>
      </c>
      <c r="D758" s="4" t="s">
        <v>337</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366</v>
      </c>
      <c r="B759" s="4" t="s">
        <v>180</v>
      </c>
      <c r="C759" s="4" t="s">
        <v>199</v>
      </c>
      <c r="D759" s="4" t="s">
        <v>367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368</v>
      </c>
      <c r="B760" s="4" t="s">
        <v>180</v>
      </c>
      <c r="C760" s="4" t="s">
        <v>199</v>
      </c>
      <c r="D760" s="4" t="s">
        <v>369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372</v>
      </c>
      <c r="B761" s="4" t="s">
        <v>180</v>
      </c>
      <c r="C761" s="4" t="s">
        <v>199</v>
      </c>
      <c r="D761" s="4" t="s">
        <v>373</v>
      </c>
      <c r="E761" s="4"/>
      <c r="F761" s="4"/>
      <c r="G761" s="4"/>
      <c r="H761" s="4"/>
      <c r="I761" s="5">
        <v>95000</v>
      </c>
      <c r="J761" s="6">
        <v>95000</v>
      </c>
      <c r="K761" s="6">
        <v>0</v>
      </c>
      <c r="L761" s="6">
        <v>95000</v>
      </c>
      <c r="M761" s="6">
        <v>0</v>
      </c>
      <c r="N761" s="6">
        <v>95000</v>
      </c>
      <c r="O761" s="6">
        <v>0</v>
      </c>
      <c r="P761" s="5">
        <v>95000</v>
      </c>
      <c r="Q761" s="5">
        <v>95000</v>
      </c>
    </row>
    <row r="762" spans="1:17" ht="15">
      <c r="A762" s="3" t="s">
        <v>202</v>
      </c>
      <c r="B762" s="4" t="s">
        <v>203</v>
      </c>
      <c r="C762" s="4" t="s">
        <v>339</v>
      </c>
      <c r="D762" s="4" t="s">
        <v>337</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204</v>
      </c>
      <c r="B763" s="4" t="s">
        <v>205</v>
      </c>
      <c r="C763" s="4" t="s">
        <v>339</v>
      </c>
      <c r="D763" s="4" t="s">
        <v>337</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458</v>
      </c>
      <c r="B764" s="4" t="s">
        <v>205</v>
      </c>
      <c r="C764" s="4" t="s">
        <v>459</v>
      </c>
      <c r="D764" s="4" t="s">
        <v>337</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464</v>
      </c>
      <c r="B765" s="4" t="s">
        <v>205</v>
      </c>
      <c r="C765" s="4" t="s">
        <v>465</v>
      </c>
      <c r="D765" s="4" t="s">
        <v>337</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210</v>
      </c>
      <c r="B766" s="4" t="s">
        <v>205</v>
      </c>
      <c r="C766" s="4" t="s">
        <v>211</v>
      </c>
      <c r="D766" s="4" t="s">
        <v>337</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467</v>
      </c>
      <c r="B767" s="4" t="s">
        <v>205</v>
      </c>
      <c r="C767" s="4" t="s">
        <v>211</v>
      </c>
      <c r="D767" s="4" t="s">
        <v>468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474</v>
      </c>
      <c r="B768" s="4" t="s">
        <v>205</v>
      </c>
      <c r="C768" s="4" t="s">
        <v>211</v>
      </c>
      <c r="D768" s="4" t="s">
        <v>475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173</v>
      </c>
      <c r="B769" s="4" t="s">
        <v>205</v>
      </c>
      <c r="C769" s="4" t="s">
        <v>174</v>
      </c>
      <c r="D769" s="4" t="s">
        <v>337</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467</v>
      </c>
      <c r="B770" s="4" t="s">
        <v>205</v>
      </c>
      <c r="C770" s="4" t="s">
        <v>174</v>
      </c>
      <c r="D770" s="4" t="s">
        <v>468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588</v>
      </c>
      <c r="B771" s="4" t="s">
        <v>205</v>
      </c>
      <c r="C771" s="4" t="s">
        <v>174</v>
      </c>
      <c r="D771" s="4" t="s">
        <v>589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595</v>
      </c>
      <c r="B772" s="4" t="s">
        <v>205</v>
      </c>
      <c r="C772" s="4" t="s">
        <v>174</v>
      </c>
      <c r="D772" s="4" t="s">
        <v>596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472</v>
      </c>
      <c r="B773" s="4" t="s">
        <v>205</v>
      </c>
      <c r="C773" s="4" t="s">
        <v>473</v>
      </c>
      <c r="D773" s="4" t="s">
        <v>337</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467</v>
      </c>
      <c r="B774" s="4" t="s">
        <v>205</v>
      </c>
      <c r="C774" s="4" t="s">
        <v>473</v>
      </c>
      <c r="D774" s="4" t="s">
        <v>468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474</v>
      </c>
      <c r="B775" s="4" t="s">
        <v>205</v>
      </c>
      <c r="C775" s="4" t="s">
        <v>473</v>
      </c>
      <c r="D775" s="4" t="s">
        <v>475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212</v>
      </c>
      <c r="B776" s="4" t="s">
        <v>213</v>
      </c>
      <c r="C776" s="4" t="s">
        <v>339</v>
      </c>
      <c r="D776" s="4" t="s">
        <v>337</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214</v>
      </c>
      <c r="B777" s="4" t="s">
        <v>215</v>
      </c>
      <c r="C777" s="4" t="s">
        <v>339</v>
      </c>
      <c r="D777" s="4" t="s">
        <v>337</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217</v>
      </c>
      <c r="B778" s="4" t="s">
        <v>215</v>
      </c>
      <c r="C778" s="4" t="s">
        <v>218</v>
      </c>
      <c r="D778" s="4" t="s">
        <v>337</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219</v>
      </c>
      <c r="B779" s="4" t="s">
        <v>215</v>
      </c>
      <c r="C779" s="4" t="s">
        <v>220</v>
      </c>
      <c r="D779" s="4" t="s">
        <v>337</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561</v>
      </c>
      <c r="B780" s="4" t="s">
        <v>215</v>
      </c>
      <c r="C780" s="4" t="s">
        <v>220</v>
      </c>
      <c r="D780" s="4" t="s">
        <v>562</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563</v>
      </c>
      <c r="B781" s="4" t="s">
        <v>215</v>
      </c>
      <c r="C781" s="4" t="s">
        <v>220</v>
      </c>
      <c r="D781" s="4" t="s">
        <v>564</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221</v>
      </c>
      <c r="B782" s="4" t="s">
        <v>215</v>
      </c>
      <c r="C782" s="4" t="s">
        <v>220</v>
      </c>
      <c r="D782" s="4" t="s">
        <v>222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223</v>
      </c>
      <c r="B783" s="4" t="s">
        <v>224</v>
      </c>
      <c r="C783" s="4" t="s">
        <v>339</v>
      </c>
      <c r="D783" s="4" t="s">
        <v>337</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342</v>
      </c>
      <c r="B784" s="4" t="s">
        <v>224</v>
      </c>
      <c r="C784" s="4" t="s">
        <v>343</v>
      </c>
      <c r="D784" s="4" t="s">
        <v>337</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399</v>
      </c>
      <c r="B785" s="4" t="s">
        <v>224</v>
      </c>
      <c r="C785" s="4" t="s">
        <v>400</v>
      </c>
      <c r="D785" s="4" t="s">
        <v>337</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225</v>
      </c>
      <c r="B786" s="4" t="s">
        <v>224</v>
      </c>
      <c r="C786" s="4" t="s">
        <v>226</v>
      </c>
      <c r="D786" s="4" t="s">
        <v>337</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348</v>
      </c>
      <c r="B787" s="4" t="s">
        <v>224</v>
      </c>
      <c r="C787" s="4" t="s">
        <v>226</v>
      </c>
      <c r="D787" s="4" t="s">
        <v>349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350</v>
      </c>
      <c r="B788" s="4" t="s">
        <v>224</v>
      </c>
      <c r="C788" s="4" t="s">
        <v>226</v>
      </c>
      <c r="D788" s="4" t="s">
        <v>351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352</v>
      </c>
      <c r="B789" s="4" t="s">
        <v>224</v>
      </c>
      <c r="C789" s="4" t="s">
        <v>226</v>
      </c>
      <c r="D789" s="4" t="s">
        <v>353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227</v>
      </c>
      <c r="B790" s="4" t="s">
        <v>224</v>
      </c>
      <c r="C790" s="4" t="s">
        <v>228</v>
      </c>
      <c r="D790" s="4" t="s">
        <v>337</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348</v>
      </c>
      <c r="B791" s="4" t="s">
        <v>224</v>
      </c>
      <c r="C791" s="4" t="s">
        <v>228</v>
      </c>
      <c r="D791" s="4" t="s">
        <v>349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350</v>
      </c>
      <c r="B792" s="4" t="s">
        <v>224</v>
      </c>
      <c r="C792" s="4" t="s">
        <v>228</v>
      </c>
      <c r="D792" s="4" t="s">
        <v>351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352</v>
      </c>
      <c r="B793" s="4" t="s">
        <v>224</v>
      </c>
      <c r="C793" s="4" t="s">
        <v>228</v>
      </c>
      <c r="D793" s="4" t="s">
        <v>353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600</v>
      </c>
      <c r="B794" s="4" t="s">
        <v>224</v>
      </c>
      <c r="C794" s="4" t="s">
        <v>601</v>
      </c>
      <c r="D794" s="4" t="s">
        <v>337</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229</v>
      </c>
      <c r="B795" s="4" t="s">
        <v>224</v>
      </c>
      <c r="C795" s="4" t="s">
        <v>230</v>
      </c>
      <c r="D795" s="4" t="s">
        <v>337</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231</v>
      </c>
      <c r="B796" s="4" t="s">
        <v>224</v>
      </c>
      <c r="C796" s="4" t="s">
        <v>232</v>
      </c>
      <c r="D796" s="4" t="s">
        <v>337</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561</v>
      </c>
      <c r="B797" s="4" t="s">
        <v>224</v>
      </c>
      <c r="C797" s="4" t="s">
        <v>232</v>
      </c>
      <c r="D797" s="4" t="s">
        <v>562</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563</v>
      </c>
      <c r="B798" s="4" t="s">
        <v>224</v>
      </c>
      <c r="C798" s="4" t="s">
        <v>232</v>
      </c>
      <c r="D798" s="4" t="s">
        <v>564</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233</v>
      </c>
      <c r="B799" s="4" t="s">
        <v>224</v>
      </c>
      <c r="C799" s="4" t="s">
        <v>232</v>
      </c>
      <c r="D799" s="4" t="s">
        <v>234</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235</v>
      </c>
      <c r="B800" s="4" t="s">
        <v>224</v>
      </c>
      <c r="C800" s="4" t="s">
        <v>236</v>
      </c>
      <c r="D800" s="4" t="s">
        <v>337</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561</v>
      </c>
      <c r="B801" s="4" t="s">
        <v>224</v>
      </c>
      <c r="C801" s="4" t="s">
        <v>236</v>
      </c>
      <c r="D801" s="4" t="s">
        <v>562</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563</v>
      </c>
      <c r="B802" s="4" t="s">
        <v>224</v>
      </c>
      <c r="C802" s="4" t="s">
        <v>236</v>
      </c>
      <c r="D802" s="4" t="s">
        <v>564</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233</v>
      </c>
      <c r="B803" s="4" t="s">
        <v>224</v>
      </c>
      <c r="C803" s="4" t="s">
        <v>236</v>
      </c>
      <c r="D803" s="4" t="s">
        <v>234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237</v>
      </c>
      <c r="B804" s="4" t="s">
        <v>224</v>
      </c>
      <c r="C804" s="4" t="s">
        <v>238</v>
      </c>
      <c r="D804" s="4" t="s">
        <v>337</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561</v>
      </c>
      <c r="B805" s="4" t="s">
        <v>224</v>
      </c>
      <c r="C805" s="4" t="s">
        <v>238</v>
      </c>
      <c r="D805" s="4" t="s">
        <v>562</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563</v>
      </c>
      <c r="B806" s="4" t="s">
        <v>224</v>
      </c>
      <c r="C806" s="4" t="s">
        <v>238</v>
      </c>
      <c r="D806" s="4" t="s">
        <v>564</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233</v>
      </c>
      <c r="B807" s="4" t="s">
        <v>224</v>
      </c>
      <c r="C807" s="4" t="s">
        <v>238</v>
      </c>
      <c r="D807" s="4" t="s">
        <v>234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606</v>
      </c>
      <c r="B808" s="4" t="s">
        <v>224</v>
      </c>
      <c r="C808" s="4" t="s">
        <v>607</v>
      </c>
      <c r="D808" s="4" t="s">
        <v>337</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30</v>
      </c>
      <c r="B809" s="4" t="s">
        <v>224</v>
      </c>
      <c r="C809" s="4" t="s">
        <v>31</v>
      </c>
      <c r="D809" s="4" t="s">
        <v>337</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561</v>
      </c>
      <c r="B810" s="4" t="s">
        <v>224</v>
      </c>
      <c r="C810" s="4" t="s">
        <v>31</v>
      </c>
      <c r="D810" s="4" t="s">
        <v>562</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563</v>
      </c>
      <c r="B811" s="4" t="s">
        <v>224</v>
      </c>
      <c r="C811" s="4" t="s">
        <v>31</v>
      </c>
      <c r="D811" s="4" t="s">
        <v>564</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221</v>
      </c>
      <c r="B812" s="4" t="s">
        <v>224</v>
      </c>
      <c r="C812" s="4" t="s">
        <v>31</v>
      </c>
      <c r="D812" s="4" t="s">
        <v>222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217</v>
      </c>
      <c r="B813" s="4" t="s">
        <v>224</v>
      </c>
      <c r="C813" s="4" t="s">
        <v>218</v>
      </c>
      <c r="D813" s="4" t="s">
        <v>337</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239</v>
      </c>
      <c r="B814" s="4" t="s">
        <v>224</v>
      </c>
      <c r="C814" s="4" t="s">
        <v>240</v>
      </c>
      <c r="D814" s="4" t="s">
        <v>337</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561</v>
      </c>
      <c r="B815" s="4" t="s">
        <v>224</v>
      </c>
      <c r="C815" s="4" t="s">
        <v>240</v>
      </c>
      <c r="D815" s="4" t="s">
        <v>562</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563</v>
      </c>
      <c r="B816" s="4" t="s">
        <v>224</v>
      </c>
      <c r="C816" s="4" t="s">
        <v>240</v>
      </c>
      <c r="D816" s="4" t="s">
        <v>564</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221</v>
      </c>
      <c r="B817" s="4" t="s">
        <v>224</v>
      </c>
      <c r="C817" s="4" t="s">
        <v>240</v>
      </c>
      <c r="D817" s="4" t="s">
        <v>222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241</v>
      </c>
      <c r="B818" s="4" t="s">
        <v>224</v>
      </c>
      <c r="C818" s="4" t="s">
        <v>242</v>
      </c>
      <c r="D818" s="4" t="s">
        <v>337</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561</v>
      </c>
      <c r="B819" s="4" t="s">
        <v>224</v>
      </c>
      <c r="C819" s="4" t="s">
        <v>242</v>
      </c>
      <c r="D819" s="4" t="s">
        <v>562</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563</v>
      </c>
      <c r="B820" s="4" t="s">
        <v>224</v>
      </c>
      <c r="C820" s="4" t="s">
        <v>242</v>
      </c>
      <c r="D820" s="4" t="s">
        <v>564</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221</v>
      </c>
      <c r="B821" s="4" t="s">
        <v>224</v>
      </c>
      <c r="C821" s="4" t="s">
        <v>242</v>
      </c>
      <c r="D821" s="4" t="s">
        <v>222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243</v>
      </c>
      <c r="B822" s="4" t="s">
        <v>224</v>
      </c>
      <c r="C822" s="4" t="s">
        <v>244</v>
      </c>
      <c r="D822" s="4" t="s">
        <v>337</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561</v>
      </c>
      <c r="B823" s="4" t="s">
        <v>224</v>
      </c>
      <c r="C823" s="4" t="s">
        <v>244</v>
      </c>
      <c r="D823" s="4" t="s">
        <v>562</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563</v>
      </c>
      <c r="B824" s="4" t="s">
        <v>224</v>
      </c>
      <c r="C824" s="4" t="s">
        <v>244</v>
      </c>
      <c r="D824" s="4" t="s">
        <v>564</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565</v>
      </c>
      <c r="B825" s="4" t="s">
        <v>224</v>
      </c>
      <c r="C825" s="4" t="s">
        <v>244</v>
      </c>
      <c r="D825" s="4" t="s">
        <v>566</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245</v>
      </c>
      <c r="B826" s="4" t="s">
        <v>224</v>
      </c>
      <c r="C826" s="4" t="s">
        <v>246</v>
      </c>
      <c r="D826" s="4" t="s">
        <v>337</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561</v>
      </c>
      <c r="B827" s="4" t="s">
        <v>224</v>
      </c>
      <c r="C827" s="4" t="s">
        <v>246</v>
      </c>
      <c r="D827" s="4" t="s">
        <v>562</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563</v>
      </c>
      <c r="B828" s="4" t="s">
        <v>224</v>
      </c>
      <c r="C828" s="4" t="s">
        <v>246</v>
      </c>
      <c r="D828" s="4" t="s">
        <v>564</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565</v>
      </c>
      <c r="B829" s="4" t="s">
        <v>224</v>
      </c>
      <c r="C829" s="4" t="s">
        <v>246</v>
      </c>
      <c r="D829" s="4" t="s">
        <v>566</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247</v>
      </c>
      <c r="B830" s="4" t="s">
        <v>248</v>
      </c>
      <c r="C830" s="4" t="s">
        <v>339</v>
      </c>
      <c r="D830" s="4" t="s">
        <v>337</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342</v>
      </c>
      <c r="B831" s="4" t="s">
        <v>248</v>
      </c>
      <c r="C831" s="4" t="s">
        <v>343</v>
      </c>
      <c r="D831" s="4" t="s">
        <v>337</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399</v>
      </c>
      <c r="B832" s="4" t="s">
        <v>248</v>
      </c>
      <c r="C832" s="4" t="s">
        <v>400</v>
      </c>
      <c r="D832" s="4" t="s">
        <v>337</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249</v>
      </c>
      <c r="B833" s="4" t="s">
        <v>248</v>
      </c>
      <c r="C833" s="4" t="s">
        <v>250</v>
      </c>
      <c r="D833" s="4" t="s">
        <v>337</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348</v>
      </c>
      <c r="B834" s="4" t="s">
        <v>248</v>
      </c>
      <c r="C834" s="4" t="s">
        <v>250</v>
      </c>
      <c r="D834" s="4" t="s">
        <v>349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350</v>
      </c>
      <c r="B835" s="4" t="s">
        <v>248</v>
      </c>
      <c r="C835" s="4" t="s">
        <v>250</v>
      </c>
      <c r="D835" s="4" t="s">
        <v>351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352</v>
      </c>
      <c r="B836" s="4" t="s">
        <v>248</v>
      </c>
      <c r="C836" s="4" t="s">
        <v>250</v>
      </c>
      <c r="D836" s="4" t="s">
        <v>353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355</v>
      </c>
      <c r="B837" s="4" t="s">
        <v>248</v>
      </c>
      <c r="C837" s="4" t="s">
        <v>250</v>
      </c>
      <c r="D837" s="4" t="s">
        <v>356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366</v>
      </c>
      <c r="B838" s="4" t="s">
        <v>248</v>
      </c>
      <c r="C838" s="4" t="s">
        <v>250</v>
      </c>
      <c r="D838" s="4" t="s">
        <v>367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368</v>
      </c>
      <c r="B839" s="4" t="s">
        <v>248</v>
      </c>
      <c r="C839" s="4" t="s">
        <v>250</v>
      </c>
      <c r="D839" s="4" t="s">
        <v>369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370</v>
      </c>
      <c r="B840" s="4" t="s">
        <v>248</v>
      </c>
      <c r="C840" s="4" t="s">
        <v>250</v>
      </c>
      <c r="D840" s="4" t="s">
        <v>371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372</v>
      </c>
      <c r="B841" s="4" t="s">
        <v>248</v>
      </c>
      <c r="C841" s="4" t="s">
        <v>250</v>
      </c>
      <c r="D841" s="4" t="s">
        <v>373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251</v>
      </c>
      <c r="B842" s="4" t="s">
        <v>248</v>
      </c>
      <c r="C842" s="4" t="s">
        <v>252</v>
      </c>
      <c r="D842" s="4" t="s">
        <v>337</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348</v>
      </c>
      <c r="B843" s="4" t="s">
        <v>248</v>
      </c>
      <c r="C843" s="4" t="s">
        <v>252</v>
      </c>
      <c r="D843" s="4" t="s">
        <v>349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350</v>
      </c>
      <c r="B844" s="4" t="s">
        <v>248</v>
      </c>
      <c r="C844" s="4" t="s">
        <v>252</v>
      </c>
      <c r="D844" s="4" t="s">
        <v>351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352</v>
      </c>
      <c r="B845" s="4" t="s">
        <v>248</v>
      </c>
      <c r="C845" s="4" t="s">
        <v>252</v>
      </c>
      <c r="D845" s="4" t="s">
        <v>353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253</v>
      </c>
      <c r="B846" s="4" t="s">
        <v>248</v>
      </c>
      <c r="C846" s="4" t="s">
        <v>254</v>
      </c>
      <c r="D846" s="4" t="s">
        <v>337</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348</v>
      </c>
      <c r="B847" s="4" t="s">
        <v>248</v>
      </c>
      <c r="C847" s="4" t="s">
        <v>254</v>
      </c>
      <c r="D847" s="4" t="s">
        <v>349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350</v>
      </c>
      <c r="B848" s="4" t="s">
        <v>248</v>
      </c>
      <c r="C848" s="4" t="s">
        <v>254</v>
      </c>
      <c r="D848" s="4" t="s">
        <v>351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352</v>
      </c>
      <c r="B849" s="4" t="s">
        <v>248</v>
      </c>
      <c r="C849" s="4" t="s">
        <v>254</v>
      </c>
      <c r="D849" s="4" t="s">
        <v>353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355</v>
      </c>
      <c r="B850" s="4" t="s">
        <v>248</v>
      </c>
      <c r="C850" s="4" t="s">
        <v>254</v>
      </c>
      <c r="D850" s="4" t="s">
        <v>356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366</v>
      </c>
      <c r="B851" s="4" t="s">
        <v>248</v>
      </c>
      <c r="C851" s="4" t="s">
        <v>254</v>
      </c>
      <c r="D851" s="4" t="s">
        <v>367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368</v>
      </c>
      <c r="B852" s="4" t="s">
        <v>248</v>
      </c>
      <c r="C852" s="4" t="s">
        <v>254</v>
      </c>
      <c r="D852" s="4" t="s">
        <v>369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370</v>
      </c>
      <c r="B853" s="4" t="s">
        <v>248</v>
      </c>
      <c r="C853" s="4" t="s">
        <v>254</v>
      </c>
      <c r="D853" s="4" t="s">
        <v>371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372</v>
      </c>
      <c r="B854" s="4" t="s">
        <v>248</v>
      </c>
      <c r="C854" s="4" t="s">
        <v>254</v>
      </c>
      <c r="D854" s="4" t="s">
        <v>373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555</v>
      </c>
      <c r="B855" s="4" t="s">
        <v>248</v>
      </c>
      <c r="C855" s="4" t="s">
        <v>556</v>
      </c>
      <c r="D855" s="4" t="s">
        <v>337</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557</v>
      </c>
      <c r="B856" s="4" t="s">
        <v>248</v>
      </c>
      <c r="C856" s="4" t="s">
        <v>558</v>
      </c>
      <c r="D856" s="4" t="s">
        <v>337</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255</v>
      </c>
      <c r="B857" s="4" t="s">
        <v>248</v>
      </c>
      <c r="C857" s="4" t="s">
        <v>256</v>
      </c>
      <c r="D857" s="4" t="s">
        <v>337</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561</v>
      </c>
      <c r="B858" s="4" t="s">
        <v>248</v>
      </c>
      <c r="C858" s="4" t="s">
        <v>256</v>
      </c>
      <c r="D858" s="4" t="s">
        <v>562</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563</v>
      </c>
      <c r="B859" s="4" t="s">
        <v>248</v>
      </c>
      <c r="C859" s="4" t="s">
        <v>256</v>
      </c>
      <c r="D859" s="4" t="s">
        <v>564</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221</v>
      </c>
      <c r="B860" s="4" t="s">
        <v>248</v>
      </c>
      <c r="C860" s="4" t="s">
        <v>256</v>
      </c>
      <c r="D860" s="4" t="s">
        <v>222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257</v>
      </c>
      <c r="B861" s="4" t="s">
        <v>248</v>
      </c>
      <c r="C861" s="4" t="s">
        <v>258</v>
      </c>
      <c r="D861" s="4" t="s">
        <v>337</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561</v>
      </c>
      <c r="B862" s="4" t="s">
        <v>248</v>
      </c>
      <c r="C862" s="4" t="s">
        <v>258</v>
      </c>
      <c r="D862" s="4" t="s">
        <v>562</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563</v>
      </c>
      <c r="B863" s="4" t="s">
        <v>248</v>
      </c>
      <c r="C863" s="4" t="s">
        <v>258</v>
      </c>
      <c r="D863" s="4" t="s">
        <v>564</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221</v>
      </c>
      <c r="B864" s="4" t="s">
        <v>248</v>
      </c>
      <c r="C864" s="4" t="s">
        <v>258</v>
      </c>
      <c r="D864" s="4" t="s">
        <v>222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259</v>
      </c>
      <c r="B865" s="4" t="s">
        <v>248</v>
      </c>
      <c r="C865" s="4" t="s">
        <v>260</v>
      </c>
      <c r="D865" s="4" t="s">
        <v>337</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261</v>
      </c>
      <c r="B866" s="4" t="s">
        <v>248</v>
      </c>
      <c r="C866" s="4" t="s">
        <v>262</v>
      </c>
      <c r="D866" s="4" t="s">
        <v>337</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366</v>
      </c>
      <c r="B867" s="4" t="s">
        <v>248</v>
      </c>
      <c r="C867" s="4" t="s">
        <v>262</v>
      </c>
      <c r="D867" s="4" t="s">
        <v>367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368</v>
      </c>
      <c r="B868" s="4" t="s">
        <v>248</v>
      </c>
      <c r="C868" s="4" t="s">
        <v>262</v>
      </c>
      <c r="D868" s="4" t="s">
        <v>369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372</v>
      </c>
      <c r="B869" s="4" t="s">
        <v>248</v>
      </c>
      <c r="C869" s="4" t="s">
        <v>262</v>
      </c>
      <c r="D869" s="4" t="s">
        <v>373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561</v>
      </c>
      <c r="B870" s="4" t="s">
        <v>248</v>
      </c>
      <c r="C870" s="4" t="s">
        <v>262</v>
      </c>
      <c r="D870" s="4" t="s">
        <v>562</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263</v>
      </c>
      <c r="B871" s="4" t="s">
        <v>248</v>
      </c>
      <c r="C871" s="4" t="s">
        <v>262</v>
      </c>
      <c r="D871" s="4" t="s">
        <v>264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265</v>
      </c>
      <c r="B872" s="4" t="s">
        <v>248</v>
      </c>
      <c r="C872" s="4" t="s">
        <v>262</v>
      </c>
      <c r="D872" s="4" t="s">
        <v>266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267</v>
      </c>
      <c r="B873" s="4" t="s">
        <v>248</v>
      </c>
      <c r="C873" s="4" t="s">
        <v>268</v>
      </c>
      <c r="D873" s="4" t="s">
        <v>337</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366</v>
      </c>
      <c r="B874" s="4" t="s">
        <v>248</v>
      </c>
      <c r="C874" s="4" t="s">
        <v>268</v>
      </c>
      <c r="D874" s="4" t="s">
        <v>367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368</v>
      </c>
      <c r="B875" s="4" t="s">
        <v>248</v>
      </c>
      <c r="C875" s="4" t="s">
        <v>268</v>
      </c>
      <c r="D875" s="4" t="s">
        <v>369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372</v>
      </c>
      <c r="B876" s="4" t="s">
        <v>248</v>
      </c>
      <c r="C876" s="4" t="s">
        <v>268</v>
      </c>
      <c r="D876" s="4" t="s">
        <v>373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217</v>
      </c>
      <c r="B877" s="4" t="s">
        <v>248</v>
      </c>
      <c r="C877" s="4" t="s">
        <v>218</v>
      </c>
      <c r="D877" s="4" t="s">
        <v>337</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269</v>
      </c>
      <c r="B878" s="4" t="s">
        <v>248</v>
      </c>
      <c r="C878" s="4" t="s">
        <v>270</v>
      </c>
      <c r="D878" s="4" t="s">
        <v>337</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561</v>
      </c>
      <c r="B879" s="4" t="s">
        <v>248</v>
      </c>
      <c r="C879" s="4" t="s">
        <v>270</v>
      </c>
      <c r="D879" s="4" t="s">
        <v>562</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563</v>
      </c>
      <c r="B880" s="4" t="s">
        <v>248</v>
      </c>
      <c r="C880" s="4" t="s">
        <v>270</v>
      </c>
      <c r="D880" s="4" t="s">
        <v>564</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565</v>
      </c>
      <c r="B881" s="4" t="s">
        <v>248</v>
      </c>
      <c r="C881" s="4" t="s">
        <v>270</v>
      </c>
      <c r="D881" s="4" t="s">
        <v>566</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271</v>
      </c>
      <c r="B882" s="4" t="s">
        <v>272</v>
      </c>
      <c r="C882" s="4" t="s">
        <v>339</v>
      </c>
      <c r="D882" s="4" t="s">
        <v>337</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217</v>
      </c>
      <c r="B883" s="4" t="s">
        <v>272</v>
      </c>
      <c r="C883" s="4" t="s">
        <v>218</v>
      </c>
      <c r="D883" s="4" t="s">
        <v>337</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273</v>
      </c>
      <c r="B884" s="4" t="s">
        <v>272</v>
      </c>
      <c r="C884" s="4" t="s">
        <v>274</v>
      </c>
      <c r="D884" s="4" t="s">
        <v>337</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561</v>
      </c>
      <c r="B885" s="4" t="s">
        <v>272</v>
      </c>
      <c r="C885" s="4" t="s">
        <v>274</v>
      </c>
      <c r="D885" s="4" t="s">
        <v>562</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263</v>
      </c>
      <c r="B886" s="4" t="s">
        <v>272</v>
      </c>
      <c r="C886" s="4" t="s">
        <v>274</v>
      </c>
      <c r="D886" s="4" t="s">
        <v>264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265</v>
      </c>
      <c r="B887" s="4" t="s">
        <v>272</v>
      </c>
      <c r="C887" s="4" t="s">
        <v>274</v>
      </c>
      <c r="D887" s="4" t="s">
        <v>266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275</v>
      </c>
      <c r="B888" s="4" t="s">
        <v>272</v>
      </c>
      <c r="C888" s="4" t="s">
        <v>276</v>
      </c>
      <c r="D888" s="4" t="s">
        <v>337</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561</v>
      </c>
      <c r="B889" s="4" t="s">
        <v>272</v>
      </c>
      <c r="C889" s="4" t="s">
        <v>276</v>
      </c>
      <c r="D889" s="4" t="s">
        <v>562</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263</v>
      </c>
      <c r="B890" s="4" t="s">
        <v>272</v>
      </c>
      <c r="C890" s="4" t="s">
        <v>276</v>
      </c>
      <c r="D890" s="4" t="s">
        <v>264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265</v>
      </c>
      <c r="B891" s="4" t="s">
        <v>272</v>
      </c>
      <c r="C891" s="4" t="s">
        <v>276</v>
      </c>
      <c r="D891" s="4" t="s">
        <v>266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277</v>
      </c>
      <c r="B892" s="4" t="s">
        <v>272</v>
      </c>
      <c r="C892" s="4" t="s">
        <v>278</v>
      </c>
      <c r="D892" s="4" t="s">
        <v>337</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561</v>
      </c>
      <c r="B893" s="4" t="s">
        <v>272</v>
      </c>
      <c r="C893" s="4" t="s">
        <v>278</v>
      </c>
      <c r="D893" s="4" t="s">
        <v>562</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263</v>
      </c>
      <c r="B894" s="4" t="s">
        <v>272</v>
      </c>
      <c r="C894" s="4" t="s">
        <v>278</v>
      </c>
      <c r="D894" s="4" t="s">
        <v>264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265</v>
      </c>
      <c r="B895" s="4" t="s">
        <v>272</v>
      </c>
      <c r="C895" s="4" t="s">
        <v>278</v>
      </c>
      <c r="D895" s="4" t="s">
        <v>266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279</v>
      </c>
      <c r="B896" s="4" t="s">
        <v>280</v>
      </c>
      <c r="C896" s="4" t="s">
        <v>339</v>
      </c>
      <c r="D896" s="4" t="s">
        <v>337</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282</v>
      </c>
      <c r="B897" s="4" t="s">
        <v>283</v>
      </c>
      <c r="C897" s="4" t="s">
        <v>339</v>
      </c>
      <c r="D897" s="4" t="s">
        <v>337</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342</v>
      </c>
      <c r="B898" s="4" t="s">
        <v>283</v>
      </c>
      <c r="C898" s="4" t="s">
        <v>343</v>
      </c>
      <c r="D898" s="4" t="s">
        <v>337</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399</v>
      </c>
      <c r="B899" s="4" t="s">
        <v>283</v>
      </c>
      <c r="C899" s="4" t="s">
        <v>400</v>
      </c>
      <c r="D899" s="4" t="s">
        <v>337</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284</v>
      </c>
      <c r="B900" s="4" t="s">
        <v>283</v>
      </c>
      <c r="C900" s="4" t="s">
        <v>285</v>
      </c>
      <c r="D900" s="4" t="s">
        <v>337</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366</v>
      </c>
      <c r="B901" s="4" t="s">
        <v>283</v>
      </c>
      <c r="C901" s="4" t="s">
        <v>285</v>
      </c>
      <c r="D901" s="4" t="s">
        <v>367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368</v>
      </c>
      <c r="B902" s="4" t="s">
        <v>283</v>
      </c>
      <c r="C902" s="4" t="s">
        <v>285</v>
      </c>
      <c r="D902" s="4" t="s">
        <v>369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372</v>
      </c>
      <c r="B903" s="4" t="s">
        <v>283</v>
      </c>
      <c r="C903" s="4" t="s">
        <v>285</v>
      </c>
      <c r="D903" s="4" t="s">
        <v>373</v>
      </c>
      <c r="E903" s="4"/>
      <c r="F903" s="4"/>
      <c r="G903" s="4"/>
      <c r="H903" s="4"/>
      <c r="I903" s="5">
        <v>40300</v>
      </c>
      <c r="J903" s="6">
        <v>40300</v>
      </c>
      <c r="K903" s="6">
        <v>0</v>
      </c>
      <c r="L903" s="6">
        <v>40300</v>
      </c>
      <c r="M903" s="6">
        <v>0</v>
      </c>
      <c r="N903" s="6">
        <v>40300</v>
      </c>
      <c r="O903" s="6">
        <v>0</v>
      </c>
      <c r="P903" s="5">
        <v>41720</v>
      </c>
      <c r="Q903" s="5">
        <v>41720</v>
      </c>
    </row>
    <row r="904" spans="1:17" ht="25.5">
      <c r="A904" s="3" t="s">
        <v>286</v>
      </c>
      <c r="B904" s="4" t="s">
        <v>287</v>
      </c>
      <c r="C904" s="4" t="s">
        <v>339</v>
      </c>
      <c r="D904" s="4" t="s">
        <v>337</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288</v>
      </c>
      <c r="B905" s="4" t="s">
        <v>289</v>
      </c>
      <c r="C905" s="4" t="s">
        <v>339</v>
      </c>
      <c r="D905" s="4" t="s">
        <v>337</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478</v>
      </c>
      <c r="B906" s="4" t="s">
        <v>289</v>
      </c>
      <c r="C906" s="4" t="s">
        <v>479</v>
      </c>
      <c r="D906" s="4" t="s">
        <v>337</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480</v>
      </c>
      <c r="B907" s="4" t="s">
        <v>289</v>
      </c>
      <c r="C907" s="4" t="s">
        <v>481</v>
      </c>
      <c r="D907" s="4" t="s">
        <v>337</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290</v>
      </c>
      <c r="B908" s="4" t="s">
        <v>289</v>
      </c>
      <c r="C908" s="4" t="s">
        <v>291</v>
      </c>
      <c r="D908" s="4" t="s">
        <v>337</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511</v>
      </c>
      <c r="B909" s="4" t="s">
        <v>289</v>
      </c>
      <c r="C909" s="4" t="s">
        <v>291</v>
      </c>
      <c r="D909" s="4" t="s">
        <v>512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102</v>
      </c>
      <c r="B910" s="4" t="s">
        <v>289</v>
      </c>
      <c r="C910" s="4" t="s">
        <v>291</v>
      </c>
      <c r="D910" s="4" t="s">
        <v>103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108</v>
      </c>
      <c r="B911" s="4" t="s">
        <v>289</v>
      </c>
      <c r="C911" s="4" t="s">
        <v>291</v>
      </c>
      <c r="D911" s="4" t="s">
        <v>109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292</v>
      </c>
      <c r="B912" s="4" t="s">
        <v>293</v>
      </c>
      <c r="C912" s="4" t="s">
        <v>339</v>
      </c>
      <c r="D912" s="4" t="s">
        <v>337</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294</v>
      </c>
      <c r="B913" s="4" t="s">
        <v>295</v>
      </c>
      <c r="C913" s="4" t="s">
        <v>339</v>
      </c>
      <c r="D913" s="4" t="s">
        <v>337</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458</v>
      </c>
      <c r="B914" s="4" t="s">
        <v>295</v>
      </c>
      <c r="C914" s="4" t="s">
        <v>459</v>
      </c>
      <c r="D914" s="4" t="s">
        <v>337</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464</v>
      </c>
      <c r="B915" s="4" t="s">
        <v>295</v>
      </c>
      <c r="C915" s="4" t="s">
        <v>465</v>
      </c>
      <c r="D915" s="4" t="s">
        <v>337</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296</v>
      </c>
      <c r="B916" s="4" t="s">
        <v>295</v>
      </c>
      <c r="C916" s="4" t="s">
        <v>297</v>
      </c>
      <c r="D916" s="4" t="s">
        <v>337</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298</v>
      </c>
      <c r="B917" s="4" t="s">
        <v>295</v>
      </c>
      <c r="C917" s="4" t="s">
        <v>297</v>
      </c>
      <c r="D917" s="4" t="s">
        <v>299</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300</v>
      </c>
      <c r="B918" s="4" t="s">
        <v>295</v>
      </c>
      <c r="C918" s="4" t="s">
        <v>297</v>
      </c>
      <c r="D918" s="4" t="s">
        <v>301</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302</v>
      </c>
      <c r="B919" s="4" t="s">
        <v>303</v>
      </c>
      <c r="C919" s="4" t="s">
        <v>339</v>
      </c>
      <c r="D919" s="4" t="s">
        <v>337</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304</v>
      </c>
      <c r="B920" s="4" t="s">
        <v>305</v>
      </c>
      <c r="C920" s="4" t="s">
        <v>339</v>
      </c>
      <c r="D920" s="4" t="s">
        <v>337</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458</v>
      </c>
      <c r="B921" s="4" t="s">
        <v>305</v>
      </c>
      <c r="C921" s="4" t="s">
        <v>459</v>
      </c>
      <c r="D921" s="4" t="s">
        <v>337</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464</v>
      </c>
      <c r="B922" s="4" t="s">
        <v>305</v>
      </c>
      <c r="C922" s="4" t="s">
        <v>465</v>
      </c>
      <c r="D922" s="4" t="s">
        <v>337</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306</v>
      </c>
      <c r="B923" s="4" t="s">
        <v>305</v>
      </c>
      <c r="C923" s="4" t="s">
        <v>307</v>
      </c>
      <c r="D923" s="4" t="s">
        <v>337</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467</v>
      </c>
      <c r="B924" s="4" t="s">
        <v>305</v>
      </c>
      <c r="C924" s="4" t="s">
        <v>307</v>
      </c>
      <c r="D924" s="4" t="s">
        <v>468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308</v>
      </c>
      <c r="B925" s="4" t="s">
        <v>305</v>
      </c>
      <c r="C925" s="4" t="s">
        <v>307</v>
      </c>
      <c r="D925" s="4" t="s">
        <v>309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310</v>
      </c>
      <c r="B926" s="4" t="s">
        <v>305</v>
      </c>
      <c r="C926" s="4" t="s">
        <v>307</v>
      </c>
      <c r="D926" s="4" t="s">
        <v>311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312</v>
      </c>
      <c r="B927" s="4" t="s">
        <v>305</v>
      </c>
      <c r="C927" s="4" t="s">
        <v>313</v>
      </c>
      <c r="D927" s="4" t="s">
        <v>337</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467</v>
      </c>
      <c r="B928" s="4" t="s">
        <v>305</v>
      </c>
      <c r="C928" s="4" t="s">
        <v>313</v>
      </c>
      <c r="D928" s="4" t="s">
        <v>468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308</v>
      </c>
      <c r="B929" s="4" t="s">
        <v>305</v>
      </c>
      <c r="C929" s="4" t="s">
        <v>313</v>
      </c>
      <c r="D929" s="4" t="s">
        <v>309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310</v>
      </c>
      <c r="B930" s="4" t="s">
        <v>305</v>
      </c>
      <c r="C930" s="4" t="s">
        <v>313</v>
      </c>
      <c r="D930" s="4" t="s">
        <v>311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314</v>
      </c>
      <c r="B931" s="4" t="s">
        <v>305</v>
      </c>
      <c r="C931" s="4" t="s">
        <v>315</v>
      </c>
      <c r="D931" s="4" t="s">
        <v>337</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467</v>
      </c>
      <c r="B932" s="4" t="s">
        <v>305</v>
      </c>
      <c r="C932" s="4" t="s">
        <v>315</v>
      </c>
      <c r="D932" s="4" t="s">
        <v>468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308</v>
      </c>
      <c r="B933" s="4" t="s">
        <v>305</v>
      </c>
      <c r="C933" s="4" t="s">
        <v>315</v>
      </c>
      <c r="D933" s="4" t="s">
        <v>309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310</v>
      </c>
      <c r="B934" s="4" t="s">
        <v>305</v>
      </c>
      <c r="C934" s="4" t="s">
        <v>315</v>
      </c>
      <c r="D934" s="4" t="s">
        <v>311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4" t="s">
        <v>316</v>
      </c>
      <c r="B935" s="84"/>
      <c r="C935" s="84"/>
      <c r="D935" s="84"/>
      <c r="E935" s="8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2" t="s">
        <v>317</v>
      </c>
      <c r="B937" s="82"/>
      <c r="C937" s="82"/>
      <c r="D937" s="82"/>
      <c r="E937" s="82"/>
      <c r="F937" s="82"/>
      <c r="G937" s="82"/>
      <c r="H937" s="82"/>
      <c r="I937" s="82"/>
      <c r="J937" s="82"/>
      <c r="K937" s="82"/>
      <c r="L937" s="82"/>
      <c r="M937" s="82"/>
      <c r="N937" s="82"/>
      <c r="O937" s="82"/>
      <c r="P937" s="82"/>
      <c r="Q937" s="8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355"/>
  <sheetViews>
    <sheetView showGridLines="0" zoomScale="110" zoomScaleNormal="110" zoomScaleSheetLayoutView="100" zoomScalePageLayoutView="0" workbookViewId="0" topLeftCell="A1">
      <selection activeCell="A3" sqref="A3:F3"/>
    </sheetView>
  </sheetViews>
  <sheetFormatPr defaultColWidth="9.140625" defaultRowHeight="15"/>
  <cols>
    <col min="1" max="1" width="83.28125" style="35" customWidth="1"/>
    <col min="2" max="2" width="10.00390625" style="35" bestFit="1" customWidth="1"/>
    <col min="3" max="3" width="9.140625" style="35" customWidth="1"/>
    <col min="4" max="4" width="11.28125" style="35" customWidth="1"/>
    <col min="5" max="5" width="7.57421875" style="35" customWidth="1"/>
    <col min="6" max="6" width="16.57421875" style="36" customWidth="1"/>
    <col min="7" max="7" width="10.421875" style="0" customWidth="1"/>
    <col min="8" max="8" width="11.8515625" style="0" customWidth="1"/>
    <col min="9" max="9" width="11.8515625" style="0" bestFit="1" customWidth="1"/>
  </cols>
  <sheetData>
    <row r="1" spans="4:6" ht="15">
      <c r="D1" s="43"/>
      <c r="E1" s="43"/>
      <c r="F1" s="43" t="s">
        <v>728</v>
      </c>
    </row>
    <row r="2" spans="4:6" ht="15">
      <c r="D2" s="43"/>
      <c r="E2" s="43"/>
      <c r="F2" s="43"/>
    </row>
    <row r="3" spans="1:6" ht="39.75" customHeight="1">
      <c r="A3" s="71" t="s">
        <v>738</v>
      </c>
      <c r="B3" s="71"/>
      <c r="C3" s="72"/>
      <c r="D3" s="72"/>
      <c r="E3" s="73"/>
      <c r="F3" s="73"/>
    </row>
    <row r="4" spans="1:6" ht="14.25" customHeight="1">
      <c r="A4" s="55"/>
      <c r="B4" s="55"/>
      <c r="D4" s="43"/>
      <c r="E4" s="43"/>
      <c r="F4" s="43"/>
    </row>
    <row r="5" spans="1:6" s="23" customFormat="1" ht="12.75">
      <c r="A5" s="74"/>
      <c r="B5" s="74"/>
      <c r="C5" s="74"/>
      <c r="D5" s="74"/>
      <c r="E5" s="74"/>
      <c r="F5" s="27"/>
    </row>
    <row r="6" spans="1:6" s="23" customFormat="1" ht="39.75" customHeight="1">
      <c r="A6" s="75" t="s">
        <v>722</v>
      </c>
      <c r="B6" s="75"/>
      <c r="C6" s="75"/>
      <c r="D6" s="75"/>
      <c r="E6" s="75"/>
      <c r="F6" s="75"/>
    </row>
    <row r="7" spans="1:6" ht="15">
      <c r="A7" s="76" t="s">
        <v>434</v>
      </c>
      <c r="B7" s="76"/>
      <c r="C7" s="76"/>
      <c r="D7" s="76"/>
      <c r="E7" s="76"/>
      <c r="F7" s="76"/>
    </row>
    <row r="8" spans="1:6" ht="34.5" customHeight="1">
      <c r="A8" s="52" t="s">
        <v>324</v>
      </c>
      <c r="B8" s="52" t="s">
        <v>727</v>
      </c>
      <c r="C8" s="29" t="s">
        <v>325</v>
      </c>
      <c r="D8" s="29" t="s">
        <v>330</v>
      </c>
      <c r="E8" s="29" t="s">
        <v>331</v>
      </c>
      <c r="F8" s="52" t="s">
        <v>697</v>
      </c>
    </row>
    <row r="9" spans="1:6" ht="34.5" customHeight="1">
      <c r="A9" s="68" t="s">
        <v>724</v>
      </c>
      <c r="B9" s="68" t="s">
        <v>725</v>
      </c>
      <c r="C9" s="68" t="s">
        <v>726</v>
      </c>
      <c r="D9" s="68" t="s">
        <v>579</v>
      </c>
      <c r="E9" s="68" t="s">
        <v>337</v>
      </c>
      <c r="F9" s="69">
        <f>F228</f>
        <v>23944903.14</v>
      </c>
    </row>
    <row r="10" spans="1:6" ht="18" customHeight="1">
      <c r="A10" s="59" t="s">
        <v>336</v>
      </c>
      <c r="B10" s="68" t="s">
        <v>725</v>
      </c>
      <c r="C10" s="60" t="s">
        <v>338</v>
      </c>
      <c r="D10" s="60" t="s">
        <v>579</v>
      </c>
      <c r="E10" s="60" t="s">
        <v>337</v>
      </c>
      <c r="F10" s="61">
        <f>F11+F19+F48+F54</f>
        <v>4886129.999999999</v>
      </c>
    </row>
    <row r="11" spans="1:6" ht="30" customHeight="1">
      <c r="A11" s="65" t="s">
        <v>206</v>
      </c>
      <c r="B11" s="67" t="s">
        <v>725</v>
      </c>
      <c r="C11" s="66" t="s">
        <v>358</v>
      </c>
      <c r="D11" s="66" t="s">
        <v>579</v>
      </c>
      <c r="E11" s="66" t="s">
        <v>337</v>
      </c>
      <c r="F11" s="44">
        <f>F13</f>
        <v>5000</v>
      </c>
    </row>
    <row r="12" spans="1:6" ht="41.25" customHeight="1">
      <c r="A12" s="65" t="s">
        <v>701</v>
      </c>
      <c r="B12" s="67" t="s">
        <v>725</v>
      </c>
      <c r="C12" s="66" t="s">
        <v>358</v>
      </c>
      <c r="D12" s="66" t="s">
        <v>187</v>
      </c>
      <c r="E12" s="66" t="s">
        <v>337</v>
      </c>
      <c r="F12" s="44">
        <v>5000</v>
      </c>
    </row>
    <row r="13" spans="1:6" ht="27" customHeight="1">
      <c r="A13" s="65" t="s">
        <v>575</v>
      </c>
      <c r="B13" s="67" t="s">
        <v>725</v>
      </c>
      <c r="C13" s="66" t="s">
        <v>358</v>
      </c>
      <c r="D13" s="66" t="s">
        <v>438</v>
      </c>
      <c r="E13" s="66" t="s">
        <v>337</v>
      </c>
      <c r="F13" s="44">
        <v>5000</v>
      </c>
    </row>
    <row r="14" spans="1:6" ht="18" customHeight="1">
      <c r="A14" s="65" t="s">
        <v>635</v>
      </c>
      <c r="B14" s="67" t="s">
        <v>725</v>
      </c>
      <c r="C14" s="66" t="s">
        <v>358</v>
      </c>
      <c r="D14" s="66" t="s">
        <v>637</v>
      </c>
      <c r="E14" s="66" t="s">
        <v>337</v>
      </c>
      <c r="F14" s="44">
        <v>5000</v>
      </c>
    </row>
    <row r="15" spans="1:6" ht="15.75" customHeight="1">
      <c r="A15" s="65" t="s">
        <v>636</v>
      </c>
      <c r="B15" s="67" t="s">
        <v>725</v>
      </c>
      <c r="C15" s="66" t="s">
        <v>358</v>
      </c>
      <c r="D15" s="66" t="s">
        <v>576</v>
      </c>
      <c r="E15" s="66" t="s">
        <v>337</v>
      </c>
      <c r="F15" s="44">
        <v>5000</v>
      </c>
    </row>
    <row r="16" spans="1:6" ht="15" customHeight="1">
      <c r="A16" s="48" t="s">
        <v>366</v>
      </c>
      <c r="B16" s="67" t="s">
        <v>725</v>
      </c>
      <c r="C16" s="66" t="s">
        <v>358</v>
      </c>
      <c r="D16" s="66" t="s">
        <v>576</v>
      </c>
      <c r="E16" s="66" t="s">
        <v>367</v>
      </c>
      <c r="F16" s="44">
        <v>5000</v>
      </c>
    </row>
    <row r="17" spans="1:6" ht="15.75" customHeight="1">
      <c r="A17" s="48" t="s">
        <v>368</v>
      </c>
      <c r="B17" s="67" t="s">
        <v>725</v>
      </c>
      <c r="C17" s="66" t="s">
        <v>358</v>
      </c>
      <c r="D17" s="66" t="s">
        <v>576</v>
      </c>
      <c r="E17" s="66" t="s">
        <v>369</v>
      </c>
      <c r="F17" s="44">
        <v>5000</v>
      </c>
    </row>
    <row r="18" spans="1:6" ht="15.75" customHeight="1">
      <c r="A18" s="48" t="s">
        <v>721</v>
      </c>
      <c r="B18" s="67" t="s">
        <v>725</v>
      </c>
      <c r="C18" s="66" t="s">
        <v>358</v>
      </c>
      <c r="D18" s="66" t="s">
        <v>576</v>
      </c>
      <c r="E18" s="66" t="s">
        <v>371</v>
      </c>
      <c r="F18" s="44">
        <v>5000</v>
      </c>
    </row>
    <row r="19" spans="1:6" ht="31.5" customHeight="1">
      <c r="A19" s="48" t="s">
        <v>380</v>
      </c>
      <c r="B19" s="67" t="s">
        <v>725</v>
      </c>
      <c r="C19" s="49" t="s">
        <v>381</v>
      </c>
      <c r="D19" s="49" t="s">
        <v>579</v>
      </c>
      <c r="E19" s="49" t="s">
        <v>337</v>
      </c>
      <c r="F19" s="44">
        <f>F21+F42</f>
        <v>4576579.999999999</v>
      </c>
    </row>
    <row r="20" spans="1:6" ht="28.5" customHeight="1">
      <c r="A20" s="48" t="s">
        <v>704</v>
      </c>
      <c r="B20" s="67" t="s">
        <v>725</v>
      </c>
      <c r="C20" s="49" t="s">
        <v>381</v>
      </c>
      <c r="D20" s="49" t="s">
        <v>7</v>
      </c>
      <c r="E20" s="49" t="s">
        <v>337</v>
      </c>
      <c r="F20" s="44">
        <f>F21</f>
        <v>4386079.999999999</v>
      </c>
    </row>
    <row r="21" spans="1:6" ht="29.25" customHeight="1">
      <c r="A21" s="48" t="s">
        <v>445</v>
      </c>
      <c r="B21" s="67" t="s">
        <v>725</v>
      </c>
      <c r="C21" s="49" t="s">
        <v>381</v>
      </c>
      <c r="D21" s="49" t="s">
        <v>619</v>
      </c>
      <c r="E21" s="49" t="s">
        <v>337</v>
      </c>
      <c r="F21" s="44">
        <f>F22+F26+F30+F38</f>
        <v>4386079.999999999</v>
      </c>
    </row>
    <row r="22" spans="1:6" ht="15" customHeight="1">
      <c r="A22" s="65" t="s">
        <v>521</v>
      </c>
      <c r="B22" s="67" t="s">
        <v>725</v>
      </c>
      <c r="C22" s="49" t="s">
        <v>381</v>
      </c>
      <c r="D22" s="49" t="s">
        <v>620</v>
      </c>
      <c r="E22" s="49" t="s">
        <v>337</v>
      </c>
      <c r="F22" s="44">
        <f>F24+F25</f>
        <v>992515.93</v>
      </c>
    </row>
    <row r="23" spans="1:8" ht="29.25" customHeight="1">
      <c r="A23" s="65" t="s">
        <v>522</v>
      </c>
      <c r="B23" s="67" t="s">
        <v>725</v>
      </c>
      <c r="C23" s="49" t="s">
        <v>381</v>
      </c>
      <c r="D23" s="49" t="s">
        <v>620</v>
      </c>
      <c r="E23" s="49" t="s">
        <v>349</v>
      </c>
      <c r="F23" s="44">
        <f>F22</f>
        <v>992515.93</v>
      </c>
      <c r="H23" s="51"/>
    </row>
    <row r="24" spans="1:8" ht="15">
      <c r="A24" s="65" t="s">
        <v>590</v>
      </c>
      <c r="B24" s="67" t="s">
        <v>725</v>
      </c>
      <c r="C24" s="49" t="s">
        <v>381</v>
      </c>
      <c r="D24" s="49" t="s">
        <v>620</v>
      </c>
      <c r="E24" s="49" t="s">
        <v>353</v>
      </c>
      <c r="F24" s="44">
        <v>762301.02</v>
      </c>
      <c r="H24" s="51"/>
    </row>
    <row r="25" spans="1:6" ht="30.75" customHeight="1">
      <c r="A25" s="65" t="s">
        <v>414</v>
      </c>
      <c r="B25" s="67" t="s">
        <v>725</v>
      </c>
      <c r="C25" s="49" t="s">
        <v>381</v>
      </c>
      <c r="D25" s="49" t="s">
        <v>620</v>
      </c>
      <c r="E25" s="49" t="s">
        <v>413</v>
      </c>
      <c r="F25" s="44">
        <v>230214.91</v>
      </c>
    </row>
    <row r="26" spans="1:8" ht="16.5" customHeight="1">
      <c r="A26" s="48" t="s">
        <v>435</v>
      </c>
      <c r="B26" s="67" t="s">
        <v>725</v>
      </c>
      <c r="C26" s="49" t="s">
        <v>381</v>
      </c>
      <c r="D26" s="49" t="s">
        <v>621</v>
      </c>
      <c r="E26" s="49" t="s">
        <v>337</v>
      </c>
      <c r="F26" s="44">
        <f>F28+F29</f>
        <v>3321776.3</v>
      </c>
      <c r="H26" s="51"/>
    </row>
    <row r="27" spans="1:6" ht="42.75" customHeight="1">
      <c r="A27" s="48" t="s">
        <v>348</v>
      </c>
      <c r="B27" s="67" t="s">
        <v>725</v>
      </c>
      <c r="C27" s="49" t="s">
        <v>381</v>
      </c>
      <c r="D27" s="49" t="s">
        <v>621</v>
      </c>
      <c r="E27" s="49" t="s">
        <v>349</v>
      </c>
      <c r="F27" s="44">
        <f>F26</f>
        <v>3321776.3</v>
      </c>
    </row>
    <row r="28" spans="1:6" ht="15">
      <c r="A28" s="48" t="s">
        <v>590</v>
      </c>
      <c r="B28" s="67" t="s">
        <v>725</v>
      </c>
      <c r="C28" s="49" t="s">
        <v>381</v>
      </c>
      <c r="D28" s="49" t="s">
        <v>621</v>
      </c>
      <c r="E28" s="49" t="s">
        <v>353</v>
      </c>
      <c r="F28" s="44">
        <f>2551287.48</f>
        <v>2551287.48</v>
      </c>
    </row>
    <row r="29" spans="1:6" ht="30" customHeight="1">
      <c r="A29" s="48" t="s">
        <v>414</v>
      </c>
      <c r="B29" s="67" t="s">
        <v>725</v>
      </c>
      <c r="C29" s="49" t="s">
        <v>381</v>
      </c>
      <c r="D29" s="49" t="s">
        <v>621</v>
      </c>
      <c r="E29" s="49" t="s">
        <v>413</v>
      </c>
      <c r="F29" s="44">
        <f>770488.82</f>
        <v>770488.82</v>
      </c>
    </row>
    <row r="30" spans="1:6" ht="17.25" customHeight="1">
      <c r="A30" s="48" t="s">
        <v>436</v>
      </c>
      <c r="B30" s="67" t="s">
        <v>725</v>
      </c>
      <c r="C30" s="49" t="s">
        <v>381</v>
      </c>
      <c r="D30" s="49" t="s">
        <v>622</v>
      </c>
      <c r="E30" s="49" t="s">
        <v>337</v>
      </c>
      <c r="F30" s="44">
        <f>F31+F35</f>
        <v>61787.770000000004</v>
      </c>
    </row>
    <row r="31" spans="1:6" ht="15">
      <c r="A31" s="48" t="s">
        <v>366</v>
      </c>
      <c r="B31" s="67" t="s">
        <v>725</v>
      </c>
      <c r="C31" s="49" t="s">
        <v>381</v>
      </c>
      <c r="D31" s="49" t="s">
        <v>622</v>
      </c>
      <c r="E31" s="49" t="s">
        <v>367</v>
      </c>
      <c r="F31" s="44">
        <f>F32</f>
        <v>60787.770000000004</v>
      </c>
    </row>
    <row r="32" spans="1:6" ht="15" customHeight="1">
      <c r="A32" s="48" t="s">
        <v>368</v>
      </c>
      <c r="B32" s="67" t="s">
        <v>725</v>
      </c>
      <c r="C32" s="49" t="s">
        <v>381</v>
      </c>
      <c r="D32" s="49" t="s">
        <v>622</v>
      </c>
      <c r="E32" s="49" t="s">
        <v>369</v>
      </c>
      <c r="F32" s="44">
        <f>F33+F34</f>
        <v>60787.770000000004</v>
      </c>
    </row>
    <row r="33" spans="1:6" ht="15" customHeight="1">
      <c r="A33" s="48" t="s">
        <v>372</v>
      </c>
      <c r="B33" s="67" t="s">
        <v>725</v>
      </c>
      <c r="C33" s="49" t="s">
        <v>381</v>
      </c>
      <c r="D33" s="49" t="s">
        <v>622</v>
      </c>
      <c r="E33" s="49" t="s">
        <v>373</v>
      </c>
      <c r="F33" s="44">
        <f>30787.77</f>
        <v>30787.77</v>
      </c>
    </row>
    <row r="34" spans="1:6" ht="15" customHeight="1">
      <c r="A34" s="48" t="s">
        <v>687</v>
      </c>
      <c r="B34" s="67" t="s">
        <v>725</v>
      </c>
      <c r="C34" s="49" t="s">
        <v>381</v>
      </c>
      <c r="D34" s="49" t="s">
        <v>622</v>
      </c>
      <c r="E34" s="49" t="s">
        <v>686</v>
      </c>
      <c r="F34" s="44">
        <v>30000</v>
      </c>
    </row>
    <row r="35" spans="1:6" ht="15" customHeight="1">
      <c r="A35" s="48" t="s">
        <v>667</v>
      </c>
      <c r="B35" s="67" t="s">
        <v>725</v>
      </c>
      <c r="C35" s="49" t="s">
        <v>381</v>
      </c>
      <c r="D35" s="49" t="s">
        <v>622</v>
      </c>
      <c r="E35" s="49" t="s">
        <v>375</v>
      </c>
      <c r="F35" s="44">
        <f>F36</f>
        <v>1000</v>
      </c>
    </row>
    <row r="36" spans="1:6" ht="15" customHeight="1">
      <c r="A36" s="48" t="s">
        <v>668</v>
      </c>
      <c r="B36" s="67" t="s">
        <v>725</v>
      </c>
      <c r="C36" s="49" t="s">
        <v>381</v>
      </c>
      <c r="D36" s="49" t="s">
        <v>622</v>
      </c>
      <c r="E36" s="49" t="s">
        <v>377</v>
      </c>
      <c r="F36" s="44">
        <f>F37</f>
        <v>1000</v>
      </c>
    </row>
    <row r="37" spans="1:6" ht="15" customHeight="1">
      <c r="A37" s="48" t="s">
        <v>669</v>
      </c>
      <c r="B37" s="67" t="s">
        <v>725</v>
      </c>
      <c r="C37" s="49" t="s">
        <v>381</v>
      </c>
      <c r="D37" s="49" t="s">
        <v>622</v>
      </c>
      <c r="E37" s="49" t="s">
        <v>379</v>
      </c>
      <c r="F37" s="44">
        <v>1000</v>
      </c>
    </row>
    <row r="38" spans="1:6" ht="30" customHeight="1">
      <c r="A38" s="48" t="s">
        <v>437</v>
      </c>
      <c r="B38" s="67" t="s">
        <v>725</v>
      </c>
      <c r="C38" s="49" t="s">
        <v>381</v>
      </c>
      <c r="D38" s="49" t="s">
        <v>623</v>
      </c>
      <c r="E38" s="49" t="s">
        <v>337</v>
      </c>
      <c r="F38" s="44">
        <f>F39</f>
        <v>10000</v>
      </c>
    </row>
    <row r="39" spans="1:6" ht="39.75" customHeight="1">
      <c r="A39" s="48" t="s">
        <v>348</v>
      </c>
      <c r="B39" s="67" t="s">
        <v>725</v>
      </c>
      <c r="C39" s="49" t="s">
        <v>381</v>
      </c>
      <c r="D39" s="49" t="s">
        <v>623</v>
      </c>
      <c r="E39" s="49" t="s">
        <v>349</v>
      </c>
      <c r="F39" s="44">
        <f>F40</f>
        <v>10000</v>
      </c>
    </row>
    <row r="40" spans="1:6" ht="14.25" customHeight="1">
      <c r="A40" s="48" t="s">
        <v>350</v>
      </c>
      <c r="B40" s="67" t="s">
        <v>725</v>
      </c>
      <c r="C40" s="49" t="s">
        <v>381</v>
      </c>
      <c r="D40" s="49" t="s">
        <v>623</v>
      </c>
      <c r="E40" s="49" t="s">
        <v>351</v>
      </c>
      <c r="F40" s="44">
        <f>F41</f>
        <v>10000</v>
      </c>
    </row>
    <row r="41" spans="1:6" ht="28.5" customHeight="1">
      <c r="A41" s="48" t="s">
        <v>355</v>
      </c>
      <c r="B41" s="67" t="s">
        <v>725</v>
      </c>
      <c r="C41" s="49" t="s">
        <v>381</v>
      </c>
      <c r="D41" s="49" t="s">
        <v>623</v>
      </c>
      <c r="E41" s="49" t="s">
        <v>356</v>
      </c>
      <c r="F41" s="44">
        <v>10000</v>
      </c>
    </row>
    <row r="42" spans="1:6" ht="41.25" customHeight="1">
      <c r="A42" s="48" t="s">
        <v>706</v>
      </c>
      <c r="B42" s="67" t="s">
        <v>725</v>
      </c>
      <c r="C42" s="49" t="s">
        <v>381</v>
      </c>
      <c r="D42" s="49" t="s">
        <v>187</v>
      </c>
      <c r="E42" s="49" t="s">
        <v>337</v>
      </c>
      <c r="F42" s="44">
        <v>190500</v>
      </c>
    </row>
    <row r="43" spans="1:6" ht="27" customHeight="1">
      <c r="A43" s="48" t="s">
        <v>575</v>
      </c>
      <c r="B43" s="67" t="s">
        <v>725</v>
      </c>
      <c r="C43" s="49" t="s">
        <v>381</v>
      </c>
      <c r="D43" s="49" t="s">
        <v>438</v>
      </c>
      <c r="E43" s="49" t="s">
        <v>337</v>
      </c>
      <c r="F43" s="44">
        <v>190500</v>
      </c>
    </row>
    <row r="44" spans="1:6" ht="15" customHeight="1">
      <c r="A44" s="48" t="s">
        <v>436</v>
      </c>
      <c r="B44" s="67" t="s">
        <v>725</v>
      </c>
      <c r="C44" s="49" t="s">
        <v>381</v>
      </c>
      <c r="D44" s="49" t="s">
        <v>576</v>
      </c>
      <c r="E44" s="49" t="s">
        <v>337</v>
      </c>
      <c r="F44" s="44">
        <v>190500</v>
      </c>
    </row>
    <row r="45" spans="1:6" ht="13.5" customHeight="1">
      <c r="A45" s="48" t="s">
        <v>366</v>
      </c>
      <c r="B45" s="67" t="s">
        <v>725</v>
      </c>
      <c r="C45" s="49" t="s">
        <v>381</v>
      </c>
      <c r="D45" s="49" t="s">
        <v>576</v>
      </c>
      <c r="E45" s="49" t="s">
        <v>367</v>
      </c>
      <c r="F45" s="44">
        <v>190500</v>
      </c>
    </row>
    <row r="46" spans="1:6" ht="14.25" customHeight="1">
      <c r="A46" s="48" t="s">
        <v>368</v>
      </c>
      <c r="B46" s="67" t="s">
        <v>725</v>
      </c>
      <c r="C46" s="49" t="s">
        <v>381</v>
      </c>
      <c r="D46" s="49" t="s">
        <v>576</v>
      </c>
      <c r="E46" s="49" t="s">
        <v>369</v>
      </c>
      <c r="F46" s="44">
        <v>190500</v>
      </c>
    </row>
    <row r="47" spans="1:6" ht="17.25" customHeight="1">
      <c r="A47" s="48" t="s">
        <v>721</v>
      </c>
      <c r="B47" s="67" t="s">
        <v>725</v>
      </c>
      <c r="C47" s="49" t="s">
        <v>381</v>
      </c>
      <c r="D47" s="49" t="s">
        <v>576</v>
      </c>
      <c r="E47" s="49" t="s">
        <v>371</v>
      </c>
      <c r="F47" s="44">
        <v>190500</v>
      </c>
    </row>
    <row r="48" spans="1:6" ht="14.25" customHeight="1">
      <c r="A48" s="48" t="s">
        <v>396</v>
      </c>
      <c r="B48" s="67" t="s">
        <v>725</v>
      </c>
      <c r="C48" s="49" t="s">
        <v>397</v>
      </c>
      <c r="D48" s="49" t="s">
        <v>579</v>
      </c>
      <c r="E48" s="49" t="s">
        <v>337</v>
      </c>
      <c r="F48" s="44">
        <f>F49</f>
        <v>27550</v>
      </c>
    </row>
    <row r="49" spans="1:6" s="47" customFormat="1" ht="28.5" customHeight="1">
      <c r="A49" s="48" t="s">
        <v>705</v>
      </c>
      <c r="B49" s="67" t="s">
        <v>725</v>
      </c>
      <c r="C49" s="49" t="s">
        <v>397</v>
      </c>
      <c r="D49" s="49" t="s">
        <v>7</v>
      </c>
      <c r="E49" s="49" t="s">
        <v>337</v>
      </c>
      <c r="F49" s="44">
        <f>F50</f>
        <v>27550</v>
      </c>
    </row>
    <row r="50" spans="1:6" ht="28.5" customHeight="1">
      <c r="A50" s="48" t="s">
        <v>707</v>
      </c>
      <c r="B50" s="67" t="s">
        <v>725</v>
      </c>
      <c r="C50" s="49" t="s">
        <v>397</v>
      </c>
      <c r="D50" s="49" t="s">
        <v>619</v>
      </c>
      <c r="E50" s="49" t="s">
        <v>337</v>
      </c>
      <c r="F50" s="44">
        <f>F51</f>
        <v>27550</v>
      </c>
    </row>
    <row r="51" spans="1:6" ht="15">
      <c r="A51" s="48" t="s">
        <v>401</v>
      </c>
      <c r="B51" s="67" t="s">
        <v>725</v>
      </c>
      <c r="C51" s="49" t="s">
        <v>397</v>
      </c>
      <c r="D51" s="49" t="s">
        <v>457</v>
      </c>
      <c r="E51" s="49" t="s">
        <v>337</v>
      </c>
      <c r="F51" s="44">
        <f>F52</f>
        <v>27550</v>
      </c>
    </row>
    <row r="52" spans="1:6" ht="15">
      <c r="A52" s="48" t="s">
        <v>374</v>
      </c>
      <c r="B52" s="67" t="s">
        <v>725</v>
      </c>
      <c r="C52" s="49" t="s">
        <v>397</v>
      </c>
      <c r="D52" s="49" t="s">
        <v>457</v>
      </c>
      <c r="E52" s="49" t="s">
        <v>375</v>
      </c>
      <c r="F52" s="44">
        <f>F53</f>
        <v>27550</v>
      </c>
    </row>
    <row r="53" spans="1:6" ht="15">
      <c r="A53" s="48" t="s">
        <v>403</v>
      </c>
      <c r="B53" s="67" t="s">
        <v>725</v>
      </c>
      <c r="C53" s="49" t="s">
        <v>397</v>
      </c>
      <c r="D53" s="49" t="s">
        <v>457</v>
      </c>
      <c r="E53" s="49" t="s">
        <v>404</v>
      </c>
      <c r="F53" s="44">
        <f>27550</f>
        <v>27550</v>
      </c>
    </row>
    <row r="54" spans="1:6" ht="15">
      <c r="A54" s="48" t="s">
        <v>405</v>
      </c>
      <c r="B54" s="67" t="s">
        <v>725</v>
      </c>
      <c r="C54" s="49" t="s">
        <v>406</v>
      </c>
      <c r="D54" s="49" t="s">
        <v>579</v>
      </c>
      <c r="E54" s="49" t="s">
        <v>337</v>
      </c>
      <c r="F54" s="44">
        <f>F55+F61</f>
        <v>277000</v>
      </c>
    </row>
    <row r="55" spans="1:6" s="47" customFormat="1" ht="27.75" customHeight="1">
      <c r="A55" s="48" t="s">
        <v>703</v>
      </c>
      <c r="B55" s="67" t="s">
        <v>725</v>
      </c>
      <c r="C55" s="49" t="s">
        <v>406</v>
      </c>
      <c r="D55" s="49" t="s">
        <v>448</v>
      </c>
      <c r="E55" s="49" t="s">
        <v>337</v>
      </c>
      <c r="F55" s="44">
        <f>F56</f>
        <v>4000</v>
      </c>
    </row>
    <row r="56" spans="1:6" ht="28.5" customHeight="1">
      <c r="A56" s="48" t="s">
        <v>594</v>
      </c>
      <c r="B56" s="67" t="s">
        <v>725</v>
      </c>
      <c r="C56" s="49" t="s">
        <v>406</v>
      </c>
      <c r="D56" s="49" t="s">
        <v>449</v>
      </c>
      <c r="E56" s="49" t="s">
        <v>337</v>
      </c>
      <c r="F56" s="44">
        <f>F57</f>
        <v>4000</v>
      </c>
    </row>
    <row r="57" spans="1:8" ht="56.25" customHeight="1">
      <c r="A57" s="48" t="s">
        <v>361</v>
      </c>
      <c r="B57" s="67" t="s">
        <v>725</v>
      </c>
      <c r="C57" s="49" t="s">
        <v>406</v>
      </c>
      <c r="D57" s="49" t="s">
        <v>115</v>
      </c>
      <c r="E57" s="49" t="s">
        <v>337</v>
      </c>
      <c r="F57" s="44">
        <v>4000</v>
      </c>
      <c r="H57" t="s">
        <v>114</v>
      </c>
    </row>
    <row r="58" spans="1:6" ht="14.25" customHeight="1">
      <c r="A58" s="48" t="s">
        <v>366</v>
      </c>
      <c r="B58" s="67" t="s">
        <v>725</v>
      </c>
      <c r="C58" s="49" t="s">
        <v>406</v>
      </c>
      <c r="D58" s="49" t="s">
        <v>115</v>
      </c>
      <c r="E58" s="49" t="s">
        <v>367</v>
      </c>
      <c r="F58" s="44">
        <v>4000</v>
      </c>
    </row>
    <row r="59" spans="1:6" ht="14.25" customHeight="1">
      <c r="A59" s="48" t="s">
        <v>368</v>
      </c>
      <c r="B59" s="67" t="s">
        <v>725</v>
      </c>
      <c r="C59" s="49" t="s">
        <v>406</v>
      </c>
      <c r="D59" s="49" t="s">
        <v>115</v>
      </c>
      <c r="E59" s="49" t="s">
        <v>369</v>
      </c>
      <c r="F59" s="44">
        <v>4000</v>
      </c>
    </row>
    <row r="60" spans="1:6" ht="15" customHeight="1">
      <c r="A60" s="48" t="s">
        <v>372</v>
      </c>
      <c r="B60" s="67" t="s">
        <v>725</v>
      </c>
      <c r="C60" s="49" t="s">
        <v>406</v>
      </c>
      <c r="D60" s="49" t="s">
        <v>115</v>
      </c>
      <c r="E60" s="49" t="s">
        <v>373</v>
      </c>
      <c r="F60" s="44">
        <v>4000</v>
      </c>
    </row>
    <row r="61" spans="1:6" ht="28.5" customHeight="1">
      <c r="A61" s="48" t="s">
        <v>704</v>
      </c>
      <c r="B61" s="67" t="s">
        <v>725</v>
      </c>
      <c r="C61" s="49" t="s">
        <v>406</v>
      </c>
      <c r="D61" s="49" t="s">
        <v>7</v>
      </c>
      <c r="E61" s="49" t="s">
        <v>337</v>
      </c>
      <c r="F61" s="44">
        <f>F62+F67</f>
        <v>273000</v>
      </c>
    </row>
    <row r="62" spans="1:6" ht="30" customHeight="1">
      <c r="A62" s="48" t="s">
        <v>639</v>
      </c>
      <c r="B62" s="67" t="s">
        <v>725</v>
      </c>
      <c r="C62" s="49" t="s">
        <v>406</v>
      </c>
      <c r="D62" s="49" t="s">
        <v>641</v>
      </c>
      <c r="E62" s="49" t="s">
        <v>337</v>
      </c>
      <c r="F62" s="44">
        <v>60000</v>
      </c>
    </row>
    <row r="63" spans="1:6" ht="17.25" customHeight="1">
      <c r="A63" s="48" t="s">
        <v>640</v>
      </c>
      <c r="B63" s="67" t="s">
        <v>725</v>
      </c>
      <c r="C63" s="49" t="s">
        <v>406</v>
      </c>
      <c r="D63" s="49" t="s">
        <v>642</v>
      </c>
      <c r="E63" s="49" t="s">
        <v>337</v>
      </c>
      <c r="F63" s="44">
        <v>60000</v>
      </c>
    </row>
    <row r="64" spans="1:6" ht="18" customHeight="1">
      <c r="A64" s="48" t="s">
        <v>366</v>
      </c>
      <c r="B64" s="67" t="s">
        <v>725</v>
      </c>
      <c r="C64" s="49" t="s">
        <v>406</v>
      </c>
      <c r="D64" s="49" t="s">
        <v>642</v>
      </c>
      <c r="E64" s="49" t="s">
        <v>367</v>
      </c>
      <c r="F64" s="44">
        <v>60000</v>
      </c>
    </row>
    <row r="65" spans="1:6" ht="19.5" customHeight="1">
      <c r="A65" s="48" t="s">
        <v>368</v>
      </c>
      <c r="B65" s="67" t="s">
        <v>725</v>
      </c>
      <c r="C65" s="49" t="s">
        <v>406</v>
      </c>
      <c r="D65" s="49" t="s">
        <v>642</v>
      </c>
      <c r="E65" s="49" t="s">
        <v>369</v>
      </c>
      <c r="F65" s="44">
        <v>60000</v>
      </c>
    </row>
    <row r="66" spans="1:6" ht="17.25" customHeight="1">
      <c r="A66" s="48" t="s">
        <v>372</v>
      </c>
      <c r="B66" s="67" t="s">
        <v>725</v>
      </c>
      <c r="C66" s="49" t="s">
        <v>406</v>
      </c>
      <c r="D66" s="49" t="s">
        <v>642</v>
      </c>
      <c r="E66" s="49" t="s">
        <v>373</v>
      </c>
      <c r="F66" s="44">
        <v>60000</v>
      </c>
    </row>
    <row r="67" spans="1:6" ht="32.25" customHeight="1">
      <c r="A67" s="48" t="s">
        <v>638</v>
      </c>
      <c r="B67" s="67" t="s">
        <v>725</v>
      </c>
      <c r="C67" s="49" t="s">
        <v>406</v>
      </c>
      <c r="D67" s="49" t="s">
        <v>6</v>
      </c>
      <c r="E67" s="49" t="s">
        <v>337</v>
      </c>
      <c r="F67" s="44">
        <f>F68+F72</f>
        <v>213000</v>
      </c>
    </row>
    <row r="68" spans="1:6" ht="29.25" customHeight="1">
      <c r="A68" s="48" t="s">
        <v>585</v>
      </c>
      <c r="B68" s="67" t="s">
        <v>725</v>
      </c>
      <c r="C68" s="49" t="s">
        <v>406</v>
      </c>
      <c r="D68" s="49" t="s">
        <v>624</v>
      </c>
      <c r="E68" s="49" t="s">
        <v>337</v>
      </c>
      <c r="F68" s="44">
        <v>200000</v>
      </c>
    </row>
    <row r="69" spans="1:6" ht="18.75" customHeight="1">
      <c r="A69" s="48" t="s">
        <v>366</v>
      </c>
      <c r="B69" s="67" t="s">
        <v>725</v>
      </c>
      <c r="C69" s="49" t="s">
        <v>406</v>
      </c>
      <c r="D69" s="49" t="s">
        <v>624</v>
      </c>
      <c r="E69" s="49" t="s">
        <v>367</v>
      </c>
      <c r="F69" s="44">
        <v>200000</v>
      </c>
    </row>
    <row r="70" spans="1:6" ht="16.5" customHeight="1">
      <c r="A70" s="48" t="s">
        <v>368</v>
      </c>
      <c r="B70" s="67" t="s">
        <v>725</v>
      </c>
      <c r="C70" s="49" t="s">
        <v>406</v>
      </c>
      <c r="D70" s="49" t="s">
        <v>624</v>
      </c>
      <c r="E70" s="49" t="s">
        <v>369</v>
      </c>
      <c r="F70" s="44">
        <v>200000</v>
      </c>
    </row>
    <row r="71" spans="1:6" ht="18.75" customHeight="1">
      <c r="A71" s="48" t="s">
        <v>591</v>
      </c>
      <c r="B71" s="67" t="s">
        <v>725</v>
      </c>
      <c r="C71" s="49" t="s">
        <v>406</v>
      </c>
      <c r="D71" s="49" t="s">
        <v>624</v>
      </c>
      <c r="E71" s="49" t="s">
        <v>373</v>
      </c>
      <c r="F71" s="44">
        <v>200000</v>
      </c>
    </row>
    <row r="72" spans="1:6" ht="31.5" customHeight="1">
      <c r="A72" s="48" t="s">
        <v>585</v>
      </c>
      <c r="B72" s="67" t="s">
        <v>725</v>
      </c>
      <c r="C72" s="49" t="s">
        <v>406</v>
      </c>
      <c r="D72" s="49" t="s">
        <v>0</v>
      </c>
      <c r="E72" s="49" t="s">
        <v>337</v>
      </c>
      <c r="F72" s="44">
        <v>13000</v>
      </c>
    </row>
    <row r="73" spans="1:6" ht="15">
      <c r="A73" s="48" t="s">
        <v>366</v>
      </c>
      <c r="B73" s="67" t="s">
        <v>725</v>
      </c>
      <c r="C73" s="49" t="s">
        <v>406</v>
      </c>
      <c r="D73" s="49" t="s">
        <v>0</v>
      </c>
      <c r="E73" s="49" t="s">
        <v>367</v>
      </c>
      <c r="F73" s="44">
        <v>13000</v>
      </c>
    </row>
    <row r="74" spans="1:6" ht="17.25" customHeight="1">
      <c r="A74" s="48" t="s">
        <v>368</v>
      </c>
      <c r="B74" s="67" t="s">
        <v>725</v>
      </c>
      <c r="C74" s="49" t="s">
        <v>406</v>
      </c>
      <c r="D74" s="49" t="s">
        <v>0</v>
      </c>
      <c r="E74" s="49" t="s">
        <v>369</v>
      </c>
      <c r="F74" s="44">
        <v>13000</v>
      </c>
    </row>
    <row r="75" spans="1:6" ht="18" customHeight="1">
      <c r="A75" s="48" t="s">
        <v>721</v>
      </c>
      <c r="B75" s="67" t="s">
        <v>725</v>
      </c>
      <c r="C75" s="49" t="s">
        <v>406</v>
      </c>
      <c r="D75" s="49" t="s">
        <v>0</v>
      </c>
      <c r="E75" s="49" t="s">
        <v>371</v>
      </c>
      <c r="F75" s="44">
        <v>13000</v>
      </c>
    </row>
    <row r="76" spans="1:6" ht="15">
      <c r="A76" s="53" t="s">
        <v>491</v>
      </c>
      <c r="B76" s="68" t="s">
        <v>725</v>
      </c>
      <c r="C76" s="54" t="s">
        <v>492</v>
      </c>
      <c r="D76" s="54" t="s">
        <v>579</v>
      </c>
      <c r="E76" s="54" t="s">
        <v>337</v>
      </c>
      <c r="F76" s="45">
        <f>F77</f>
        <v>256733.2</v>
      </c>
    </row>
    <row r="77" spans="1:6" ht="17.25" customHeight="1">
      <c r="A77" s="48" t="s">
        <v>493</v>
      </c>
      <c r="B77" s="67" t="s">
        <v>725</v>
      </c>
      <c r="C77" s="49" t="s">
        <v>494</v>
      </c>
      <c r="D77" s="49" t="s">
        <v>579</v>
      </c>
      <c r="E77" s="49" t="s">
        <v>337</v>
      </c>
      <c r="F77" s="44">
        <f>F78</f>
        <v>256733.2</v>
      </c>
    </row>
    <row r="78" spans="1:6" ht="30.75" customHeight="1">
      <c r="A78" s="48" t="s">
        <v>705</v>
      </c>
      <c r="B78" s="67" t="s">
        <v>725</v>
      </c>
      <c r="C78" s="49" t="s">
        <v>494</v>
      </c>
      <c r="D78" s="49" t="s">
        <v>7</v>
      </c>
      <c r="E78" s="49" t="s">
        <v>337</v>
      </c>
      <c r="F78" s="44">
        <f>F79</f>
        <v>256733.2</v>
      </c>
    </row>
    <row r="79" spans="1:6" ht="30.75" customHeight="1">
      <c r="A79" s="48" t="s">
        <v>445</v>
      </c>
      <c r="B79" s="67" t="s">
        <v>725</v>
      </c>
      <c r="C79" s="49" t="s">
        <v>494</v>
      </c>
      <c r="D79" s="49" t="s">
        <v>619</v>
      </c>
      <c r="E79" s="49" t="s">
        <v>337</v>
      </c>
      <c r="F79" s="44">
        <f>F80</f>
        <v>256733.2</v>
      </c>
    </row>
    <row r="80" spans="1:6" ht="29.25" customHeight="1">
      <c r="A80" s="48" t="s">
        <v>354</v>
      </c>
      <c r="B80" s="67" t="s">
        <v>725</v>
      </c>
      <c r="C80" s="49" t="s">
        <v>494</v>
      </c>
      <c r="D80" s="49" t="s">
        <v>131</v>
      </c>
      <c r="E80" s="49" t="s">
        <v>337</v>
      </c>
      <c r="F80" s="44">
        <f>F81+F87</f>
        <v>256733.2</v>
      </c>
    </row>
    <row r="81" spans="1:6" ht="39.75" customHeight="1">
      <c r="A81" s="48" t="s">
        <v>348</v>
      </c>
      <c r="B81" s="67" t="s">
        <v>725</v>
      </c>
      <c r="C81" s="49" t="s">
        <v>494</v>
      </c>
      <c r="D81" s="49" t="s">
        <v>131</v>
      </c>
      <c r="E81" s="49" t="s">
        <v>349</v>
      </c>
      <c r="F81" s="44">
        <f>F82</f>
        <v>233469.35</v>
      </c>
    </row>
    <row r="82" spans="1:10" ht="16.5" customHeight="1">
      <c r="A82" s="48" t="s">
        <v>350</v>
      </c>
      <c r="B82" s="67" t="s">
        <v>725</v>
      </c>
      <c r="C82" s="49" t="s">
        <v>494</v>
      </c>
      <c r="D82" s="49" t="s">
        <v>131</v>
      </c>
      <c r="E82" s="49" t="s">
        <v>351</v>
      </c>
      <c r="F82" s="44">
        <f>F83+F84</f>
        <v>233469.35</v>
      </c>
      <c r="J82" s="50"/>
    </row>
    <row r="83" spans="1:6" ht="17.25" customHeight="1">
      <c r="A83" s="48" t="s">
        <v>592</v>
      </c>
      <c r="B83" s="67" t="s">
        <v>725</v>
      </c>
      <c r="C83" s="49" t="s">
        <v>494</v>
      </c>
      <c r="D83" s="49" t="s">
        <v>131</v>
      </c>
      <c r="E83" s="49" t="s">
        <v>353</v>
      </c>
      <c r="F83" s="44">
        <v>179315.94</v>
      </c>
    </row>
    <row r="84" spans="1:6" ht="32.25" customHeight="1">
      <c r="A84" s="48" t="s">
        <v>414</v>
      </c>
      <c r="B84" s="67" t="s">
        <v>725</v>
      </c>
      <c r="C84" s="49" t="s">
        <v>494</v>
      </c>
      <c r="D84" s="49" t="s">
        <v>131</v>
      </c>
      <c r="E84" s="49" t="s">
        <v>413</v>
      </c>
      <c r="F84" s="44">
        <v>54153.41</v>
      </c>
    </row>
    <row r="85" spans="1:6" ht="15.75" customHeight="1">
      <c r="A85" s="48" t="s">
        <v>366</v>
      </c>
      <c r="B85" s="67" t="s">
        <v>725</v>
      </c>
      <c r="C85" s="49" t="s">
        <v>494</v>
      </c>
      <c r="D85" s="49" t="s">
        <v>131</v>
      </c>
      <c r="E85" s="49" t="s">
        <v>367</v>
      </c>
      <c r="F85" s="44">
        <f>F86</f>
        <v>23263.85</v>
      </c>
    </row>
    <row r="86" spans="1:6" ht="17.25" customHeight="1">
      <c r="A86" s="48" t="s">
        <v>368</v>
      </c>
      <c r="B86" s="67" t="s">
        <v>725</v>
      </c>
      <c r="C86" s="49" t="s">
        <v>494</v>
      </c>
      <c r="D86" s="49" t="s">
        <v>131</v>
      </c>
      <c r="E86" s="49" t="s">
        <v>369</v>
      </c>
      <c r="F86" s="44">
        <f>F87</f>
        <v>23263.85</v>
      </c>
    </row>
    <row r="87" spans="1:6" ht="27.75" customHeight="1">
      <c r="A87" s="48" t="s">
        <v>372</v>
      </c>
      <c r="B87" s="67" t="s">
        <v>725</v>
      </c>
      <c r="C87" s="49" t="s">
        <v>494</v>
      </c>
      <c r="D87" s="49" t="s">
        <v>131</v>
      </c>
      <c r="E87" s="49" t="s">
        <v>373</v>
      </c>
      <c r="F87" s="44">
        <f>11542.95+11720.9</f>
        <v>23263.85</v>
      </c>
    </row>
    <row r="88" spans="1:6" ht="21" customHeight="1">
      <c r="A88" s="53" t="s">
        <v>497</v>
      </c>
      <c r="B88" s="68" t="s">
        <v>725</v>
      </c>
      <c r="C88" s="54" t="s">
        <v>498</v>
      </c>
      <c r="D88" s="54" t="s">
        <v>579</v>
      </c>
      <c r="E88" s="54" t="s">
        <v>337</v>
      </c>
      <c r="F88" s="45">
        <f>F89+F100</f>
        <v>1071200</v>
      </c>
    </row>
    <row r="89" spans="1:6" ht="30" customHeight="1">
      <c r="A89" s="48" t="s">
        <v>685</v>
      </c>
      <c r="B89" s="67" t="s">
        <v>725</v>
      </c>
      <c r="C89" s="49" t="s">
        <v>359</v>
      </c>
      <c r="D89" s="49" t="s">
        <v>579</v>
      </c>
      <c r="E89" s="49" t="s">
        <v>337</v>
      </c>
      <c r="F89" s="44">
        <f>F90</f>
        <v>1065200</v>
      </c>
    </row>
    <row r="90" spans="1:6" ht="28.5" customHeight="1">
      <c r="A90" s="48" t="s">
        <v>712</v>
      </c>
      <c r="B90" s="67" t="s">
        <v>725</v>
      </c>
      <c r="C90" s="49" t="s">
        <v>359</v>
      </c>
      <c r="D90" s="49" t="s">
        <v>448</v>
      </c>
      <c r="E90" s="49" t="s">
        <v>337</v>
      </c>
      <c r="F90" s="44">
        <f>F91</f>
        <v>1065200</v>
      </c>
    </row>
    <row r="91" spans="1:6" ht="27.75" customHeight="1">
      <c r="A91" s="48" t="s">
        <v>360</v>
      </c>
      <c r="B91" s="67" t="s">
        <v>725</v>
      </c>
      <c r="C91" s="49" t="s">
        <v>359</v>
      </c>
      <c r="D91" s="49" t="s">
        <v>431</v>
      </c>
      <c r="E91" s="49" t="s">
        <v>337</v>
      </c>
      <c r="F91" s="44">
        <f>F92+F96</f>
        <v>1065200</v>
      </c>
    </row>
    <row r="92" spans="1:6" s="41" customFormat="1" ht="17.25" customHeight="1">
      <c r="A92" s="48" t="s">
        <v>450</v>
      </c>
      <c r="B92" s="67" t="s">
        <v>725</v>
      </c>
      <c r="C92" s="49" t="s">
        <v>359</v>
      </c>
      <c r="D92" s="49" t="s">
        <v>646</v>
      </c>
      <c r="E92" s="49" t="s">
        <v>337</v>
      </c>
      <c r="F92" s="44">
        <f>F93</f>
        <v>965200</v>
      </c>
    </row>
    <row r="93" spans="1:6" ht="16.5" customHeight="1">
      <c r="A93" s="48" t="s">
        <v>366</v>
      </c>
      <c r="B93" s="67" t="s">
        <v>725</v>
      </c>
      <c r="C93" s="49" t="s">
        <v>359</v>
      </c>
      <c r="D93" s="49" t="s">
        <v>646</v>
      </c>
      <c r="E93" s="49" t="s">
        <v>367</v>
      </c>
      <c r="F93" s="44">
        <f>F94</f>
        <v>965200</v>
      </c>
    </row>
    <row r="94" spans="1:6" ht="14.25" customHeight="1">
      <c r="A94" s="48" t="s">
        <v>368</v>
      </c>
      <c r="B94" s="67" t="s">
        <v>725</v>
      </c>
      <c r="C94" s="49" t="s">
        <v>359</v>
      </c>
      <c r="D94" s="49" t="s">
        <v>646</v>
      </c>
      <c r="E94" s="49" t="s">
        <v>369</v>
      </c>
      <c r="F94" s="44">
        <f>F95</f>
        <v>965200</v>
      </c>
    </row>
    <row r="95" spans="1:6" ht="15" customHeight="1">
      <c r="A95" s="48" t="s">
        <v>372</v>
      </c>
      <c r="B95" s="67" t="s">
        <v>725</v>
      </c>
      <c r="C95" s="49" t="s">
        <v>359</v>
      </c>
      <c r="D95" s="49" t="s">
        <v>646</v>
      </c>
      <c r="E95" s="49" t="s">
        <v>373</v>
      </c>
      <c r="F95" s="44">
        <f>965200</f>
        <v>965200</v>
      </c>
    </row>
    <row r="96" spans="1:6" ht="29.25" customHeight="1">
      <c r="A96" s="48" t="s">
        <v>653</v>
      </c>
      <c r="B96" s="67" t="s">
        <v>725</v>
      </c>
      <c r="C96" s="49" t="s">
        <v>359</v>
      </c>
      <c r="D96" s="49" t="s">
        <v>651</v>
      </c>
      <c r="E96" s="49" t="s">
        <v>337</v>
      </c>
      <c r="F96" s="44">
        <f>F99</f>
        <v>100000</v>
      </c>
    </row>
    <row r="97" spans="1:6" ht="15" customHeight="1">
      <c r="A97" s="48" t="s">
        <v>366</v>
      </c>
      <c r="B97" s="67" t="s">
        <v>725</v>
      </c>
      <c r="C97" s="49" t="s">
        <v>359</v>
      </c>
      <c r="D97" s="49" t="s">
        <v>651</v>
      </c>
      <c r="E97" s="49" t="s">
        <v>367</v>
      </c>
      <c r="F97" s="44">
        <v>100000</v>
      </c>
    </row>
    <row r="98" spans="1:6" ht="18" customHeight="1">
      <c r="A98" s="48" t="s">
        <v>368</v>
      </c>
      <c r="B98" s="67" t="s">
        <v>725</v>
      </c>
      <c r="C98" s="49" t="s">
        <v>359</v>
      </c>
      <c r="D98" s="49" t="s">
        <v>651</v>
      </c>
      <c r="E98" s="49" t="s">
        <v>369</v>
      </c>
      <c r="F98" s="44">
        <v>100000</v>
      </c>
    </row>
    <row r="99" spans="1:6" ht="15" customHeight="1">
      <c r="A99" s="48" t="s">
        <v>372</v>
      </c>
      <c r="B99" s="67" t="s">
        <v>725</v>
      </c>
      <c r="C99" s="49" t="s">
        <v>359</v>
      </c>
      <c r="D99" s="49" t="s">
        <v>651</v>
      </c>
      <c r="E99" s="49" t="s">
        <v>373</v>
      </c>
      <c r="F99" s="44">
        <v>100000</v>
      </c>
    </row>
    <row r="100" spans="1:6" ht="18" customHeight="1">
      <c r="A100" s="48" t="s">
        <v>627</v>
      </c>
      <c r="B100" s="67" t="s">
        <v>725</v>
      </c>
      <c r="C100" s="49" t="s">
        <v>526</v>
      </c>
      <c r="D100" s="49" t="s">
        <v>579</v>
      </c>
      <c r="E100" s="49" t="s">
        <v>337</v>
      </c>
      <c r="F100" s="44">
        <f>F101</f>
        <v>6000</v>
      </c>
    </row>
    <row r="101" spans="1:6" ht="31.5" customHeight="1">
      <c r="A101" s="48" t="s">
        <v>702</v>
      </c>
      <c r="B101" s="67" t="s">
        <v>725</v>
      </c>
      <c r="C101" s="49" t="s">
        <v>526</v>
      </c>
      <c r="D101" s="49" t="s">
        <v>448</v>
      </c>
      <c r="E101" s="49" t="s">
        <v>337</v>
      </c>
      <c r="F101" s="44">
        <f>F102</f>
        <v>6000</v>
      </c>
    </row>
    <row r="102" spans="1:6" ht="28.5" customHeight="1">
      <c r="A102" s="48" t="s">
        <v>628</v>
      </c>
      <c r="B102" s="67" t="s">
        <v>725</v>
      </c>
      <c r="C102" s="49" t="s">
        <v>526</v>
      </c>
      <c r="D102" s="49" t="s">
        <v>449</v>
      </c>
      <c r="E102" s="49" t="s">
        <v>337</v>
      </c>
      <c r="F102" s="44">
        <f>F103+F107</f>
        <v>6000</v>
      </c>
    </row>
    <row r="103" spans="1:6" ht="18.75" customHeight="1">
      <c r="A103" s="48" t="s">
        <v>629</v>
      </c>
      <c r="B103" s="67" t="s">
        <v>725</v>
      </c>
      <c r="C103" s="49" t="s">
        <v>526</v>
      </c>
      <c r="D103" s="49" t="s">
        <v>647</v>
      </c>
      <c r="E103" s="49" t="s">
        <v>337</v>
      </c>
      <c r="F103" s="44">
        <v>5000</v>
      </c>
    </row>
    <row r="104" spans="1:6" ht="15.75" customHeight="1">
      <c r="A104" s="48" t="s">
        <v>366</v>
      </c>
      <c r="B104" s="67" t="s">
        <v>725</v>
      </c>
      <c r="C104" s="49" t="s">
        <v>526</v>
      </c>
      <c r="D104" s="49" t="s">
        <v>647</v>
      </c>
      <c r="E104" s="49" t="s">
        <v>367</v>
      </c>
      <c r="F104" s="44">
        <v>5000</v>
      </c>
    </row>
    <row r="105" spans="1:6" ht="18" customHeight="1">
      <c r="A105" s="48" t="s">
        <v>368</v>
      </c>
      <c r="B105" s="67" t="s">
        <v>725</v>
      </c>
      <c r="C105" s="49" t="s">
        <v>526</v>
      </c>
      <c r="D105" s="49" t="s">
        <v>647</v>
      </c>
      <c r="E105" s="49" t="s">
        <v>369</v>
      </c>
      <c r="F105" s="44">
        <v>5000</v>
      </c>
    </row>
    <row r="106" spans="1:6" ht="15.75" customHeight="1">
      <c r="A106" s="48" t="s">
        <v>372</v>
      </c>
      <c r="B106" s="67" t="s">
        <v>725</v>
      </c>
      <c r="C106" s="49" t="s">
        <v>526</v>
      </c>
      <c r="D106" s="49" t="s">
        <v>647</v>
      </c>
      <c r="E106" s="49" t="s">
        <v>373</v>
      </c>
      <c r="F106" s="44">
        <v>5000</v>
      </c>
    </row>
    <row r="107" spans="1:6" ht="29.25" customHeight="1">
      <c r="A107" s="48" t="s">
        <v>643</v>
      </c>
      <c r="B107" s="67" t="s">
        <v>725</v>
      </c>
      <c r="C107" s="49" t="s">
        <v>526</v>
      </c>
      <c r="D107" s="49" t="s">
        <v>648</v>
      </c>
      <c r="E107" s="49" t="s">
        <v>337</v>
      </c>
      <c r="F107" s="44">
        <v>1000</v>
      </c>
    </row>
    <row r="108" spans="1:6" ht="17.25" customHeight="1">
      <c r="A108" s="48" t="s">
        <v>366</v>
      </c>
      <c r="B108" s="67" t="s">
        <v>725</v>
      </c>
      <c r="C108" s="49" t="s">
        <v>526</v>
      </c>
      <c r="D108" s="49" t="s">
        <v>648</v>
      </c>
      <c r="E108" s="49" t="s">
        <v>367</v>
      </c>
      <c r="F108" s="44">
        <v>1000</v>
      </c>
    </row>
    <row r="109" spans="1:6" ht="15" customHeight="1">
      <c r="A109" s="48" t="s">
        <v>368</v>
      </c>
      <c r="B109" s="67" t="s">
        <v>725</v>
      </c>
      <c r="C109" s="49" t="s">
        <v>526</v>
      </c>
      <c r="D109" s="49" t="s">
        <v>648</v>
      </c>
      <c r="E109" s="49" t="s">
        <v>369</v>
      </c>
      <c r="F109" s="44">
        <v>1000</v>
      </c>
    </row>
    <row r="110" spans="1:6" ht="15.75" customHeight="1">
      <c r="A110" s="48" t="s">
        <v>372</v>
      </c>
      <c r="B110" s="67" t="s">
        <v>725</v>
      </c>
      <c r="C110" s="49" t="s">
        <v>526</v>
      </c>
      <c r="D110" s="49" t="s">
        <v>648</v>
      </c>
      <c r="E110" s="49" t="s">
        <v>373</v>
      </c>
      <c r="F110" s="44">
        <v>1000</v>
      </c>
    </row>
    <row r="111" spans="1:6" ht="18" customHeight="1">
      <c r="A111" s="53" t="s">
        <v>533</v>
      </c>
      <c r="B111" s="68" t="s">
        <v>725</v>
      </c>
      <c r="C111" s="54" t="s">
        <v>534</v>
      </c>
      <c r="D111" s="54" t="s">
        <v>579</v>
      </c>
      <c r="E111" s="54" t="s">
        <v>337</v>
      </c>
      <c r="F111" s="45">
        <f>F112+F120</f>
        <v>261750.34</v>
      </c>
    </row>
    <row r="112" spans="1:6" ht="15.75" customHeight="1">
      <c r="A112" s="48" t="s">
        <v>130</v>
      </c>
      <c r="B112" s="67" t="s">
        <v>725</v>
      </c>
      <c r="C112" s="49" t="s">
        <v>382</v>
      </c>
      <c r="D112" s="49" t="s">
        <v>579</v>
      </c>
      <c r="E112" s="49" t="s">
        <v>337</v>
      </c>
      <c r="F112" s="44">
        <f aca="true" t="shared" si="0" ref="F112:F117">F113</f>
        <v>228478</v>
      </c>
    </row>
    <row r="113" spans="1:6" ht="30" customHeight="1">
      <c r="A113" s="48" t="s">
        <v>703</v>
      </c>
      <c r="B113" s="67" t="s">
        <v>725</v>
      </c>
      <c r="C113" s="49" t="s">
        <v>382</v>
      </c>
      <c r="D113" s="49" t="s">
        <v>448</v>
      </c>
      <c r="E113" s="49" t="s">
        <v>337</v>
      </c>
      <c r="F113" s="44">
        <f t="shared" si="0"/>
        <v>228478</v>
      </c>
    </row>
    <row r="114" spans="1:6" ht="27" customHeight="1">
      <c r="A114" s="48" t="s">
        <v>383</v>
      </c>
      <c r="B114" s="67" t="s">
        <v>725</v>
      </c>
      <c r="C114" s="49" t="s">
        <v>382</v>
      </c>
      <c r="D114" s="49" t="s">
        <v>151</v>
      </c>
      <c r="E114" s="49" t="s">
        <v>337</v>
      </c>
      <c r="F114" s="44">
        <f t="shared" si="0"/>
        <v>228478</v>
      </c>
    </row>
    <row r="115" spans="1:6" ht="15.75" customHeight="1">
      <c r="A115" s="48" t="s">
        <v>698</v>
      </c>
      <c r="B115" s="67" t="s">
        <v>725</v>
      </c>
      <c r="C115" s="49" t="s">
        <v>382</v>
      </c>
      <c r="D115" s="49" t="s">
        <v>152</v>
      </c>
      <c r="E115" s="49" t="s">
        <v>337</v>
      </c>
      <c r="F115" s="44">
        <f t="shared" si="0"/>
        <v>228478</v>
      </c>
    </row>
    <row r="116" spans="1:6" ht="14.25" customHeight="1">
      <c r="A116" s="48" t="s">
        <v>658</v>
      </c>
      <c r="B116" s="67" t="s">
        <v>725</v>
      </c>
      <c r="C116" s="49" t="s">
        <v>382</v>
      </c>
      <c r="D116" s="49" t="s">
        <v>152</v>
      </c>
      <c r="E116" s="49" t="s">
        <v>367</v>
      </c>
      <c r="F116" s="44">
        <f t="shared" si="0"/>
        <v>228478</v>
      </c>
    </row>
    <row r="117" spans="1:6" ht="14.25" customHeight="1">
      <c r="A117" s="48" t="s">
        <v>659</v>
      </c>
      <c r="B117" s="67" t="s">
        <v>725</v>
      </c>
      <c r="C117" s="49" t="s">
        <v>382</v>
      </c>
      <c r="D117" s="49" t="s">
        <v>152</v>
      </c>
      <c r="E117" s="49" t="s">
        <v>369</v>
      </c>
      <c r="F117" s="44">
        <f t="shared" si="0"/>
        <v>228478</v>
      </c>
    </row>
    <row r="118" spans="1:6" ht="15" customHeight="1">
      <c r="A118" s="48" t="s">
        <v>372</v>
      </c>
      <c r="B118" s="67" t="s">
        <v>725</v>
      </c>
      <c r="C118" s="49" t="s">
        <v>382</v>
      </c>
      <c r="D118" s="49" t="s">
        <v>152</v>
      </c>
      <c r="E118" s="49" t="s">
        <v>373</v>
      </c>
      <c r="F118" s="44">
        <f>228478</f>
        <v>228478</v>
      </c>
    </row>
    <row r="119" spans="1:6" ht="16.5" customHeight="1">
      <c r="A119" s="48" t="s">
        <v>583</v>
      </c>
      <c r="B119" s="67" t="s">
        <v>725</v>
      </c>
      <c r="C119" s="49" t="s">
        <v>584</v>
      </c>
      <c r="D119" s="49" t="s">
        <v>579</v>
      </c>
      <c r="E119" s="49" t="s">
        <v>337</v>
      </c>
      <c r="F119" s="44">
        <f>F120</f>
        <v>33272.340000000004</v>
      </c>
    </row>
    <row r="120" spans="1:6" s="41" customFormat="1" ht="40.5" customHeight="1">
      <c r="A120" s="48" t="s">
        <v>713</v>
      </c>
      <c r="B120" s="67" t="s">
        <v>725</v>
      </c>
      <c r="C120" s="49" t="s">
        <v>584</v>
      </c>
      <c r="D120" s="49" t="s">
        <v>187</v>
      </c>
      <c r="E120" s="49" t="s">
        <v>337</v>
      </c>
      <c r="F120" s="44">
        <f>F121</f>
        <v>33272.340000000004</v>
      </c>
    </row>
    <row r="121" spans="1:6" s="41" customFormat="1" ht="27.75" customHeight="1">
      <c r="A121" s="48" t="s">
        <v>440</v>
      </c>
      <c r="B121" s="67" t="s">
        <v>725</v>
      </c>
      <c r="C121" s="49" t="s">
        <v>584</v>
      </c>
      <c r="D121" s="49" t="s">
        <v>438</v>
      </c>
      <c r="E121" s="49" t="s">
        <v>337</v>
      </c>
      <c r="F121" s="44">
        <f>F122+F126</f>
        <v>33272.340000000004</v>
      </c>
    </row>
    <row r="122" spans="1:6" s="41" customFormat="1" ht="40.5" customHeight="1">
      <c r="A122" s="48" t="s">
        <v>586</v>
      </c>
      <c r="B122" s="67" t="s">
        <v>725</v>
      </c>
      <c r="C122" s="49" t="s">
        <v>584</v>
      </c>
      <c r="D122" s="49" t="s">
        <v>153</v>
      </c>
      <c r="E122" s="49" t="s">
        <v>337</v>
      </c>
      <c r="F122" s="44">
        <f>F123</f>
        <v>31608.72</v>
      </c>
    </row>
    <row r="123" spans="1:6" s="41" customFormat="1" ht="14.25" customHeight="1">
      <c r="A123" s="48" t="s">
        <v>366</v>
      </c>
      <c r="B123" s="67" t="s">
        <v>725</v>
      </c>
      <c r="C123" s="49" t="s">
        <v>584</v>
      </c>
      <c r="D123" s="49" t="s">
        <v>153</v>
      </c>
      <c r="E123" s="49" t="s">
        <v>367</v>
      </c>
      <c r="F123" s="44">
        <f>F124</f>
        <v>31608.72</v>
      </c>
    </row>
    <row r="124" spans="1:6" s="41" customFormat="1" ht="14.25" customHeight="1">
      <c r="A124" s="48" t="s">
        <v>368</v>
      </c>
      <c r="B124" s="67" t="s">
        <v>725</v>
      </c>
      <c r="C124" s="49" t="s">
        <v>584</v>
      </c>
      <c r="D124" s="49" t="s">
        <v>153</v>
      </c>
      <c r="E124" s="49" t="s">
        <v>369</v>
      </c>
      <c r="F124" s="44">
        <f>F125</f>
        <v>31608.72</v>
      </c>
    </row>
    <row r="125" spans="1:6" s="41" customFormat="1" ht="15.75" customHeight="1">
      <c r="A125" s="48" t="s">
        <v>721</v>
      </c>
      <c r="B125" s="67" t="s">
        <v>725</v>
      </c>
      <c r="C125" s="49" t="s">
        <v>584</v>
      </c>
      <c r="D125" s="49" t="s">
        <v>153</v>
      </c>
      <c r="E125" s="49" t="s">
        <v>371</v>
      </c>
      <c r="F125" s="44">
        <v>31608.72</v>
      </c>
    </row>
    <row r="126" spans="1:6" s="41" customFormat="1" ht="31.5" customHeight="1">
      <c r="A126" s="48" t="s">
        <v>580</v>
      </c>
      <c r="B126" s="67" t="s">
        <v>725</v>
      </c>
      <c r="C126" s="49" t="s">
        <v>584</v>
      </c>
      <c r="D126" s="49" t="s">
        <v>154</v>
      </c>
      <c r="E126" s="49" t="s">
        <v>337</v>
      </c>
      <c r="F126" s="44">
        <f>F127</f>
        <v>1663.62</v>
      </c>
    </row>
    <row r="127" spans="1:6" s="41" customFormat="1" ht="13.5" customHeight="1">
      <c r="A127" s="48" t="s">
        <v>370</v>
      </c>
      <c r="B127" s="67" t="s">
        <v>725</v>
      </c>
      <c r="C127" s="49" t="s">
        <v>584</v>
      </c>
      <c r="D127" s="49" t="s">
        <v>154</v>
      </c>
      <c r="E127" s="49" t="s">
        <v>367</v>
      </c>
      <c r="F127" s="44">
        <f>F128</f>
        <v>1663.62</v>
      </c>
    </row>
    <row r="128" spans="1:6" s="41" customFormat="1" ht="15" customHeight="1">
      <c r="A128" s="48" t="s">
        <v>368</v>
      </c>
      <c r="B128" s="67" t="s">
        <v>725</v>
      </c>
      <c r="C128" s="49" t="s">
        <v>584</v>
      </c>
      <c r="D128" s="49" t="s">
        <v>154</v>
      </c>
      <c r="E128" s="49" t="s">
        <v>369</v>
      </c>
      <c r="F128" s="44">
        <f>F129</f>
        <v>1663.62</v>
      </c>
    </row>
    <row r="129" spans="1:6" s="41" customFormat="1" ht="15.75" customHeight="1">
      <c r="A129" s="48" t="s">
        <v>721</v>
      </c>
      <c r="B129" s="67" t="s">
        <v>725</v>
      </c>
      <c r="C129" s="49" t="s">
        <v>584</v>
      </c>
      <c r="D129" s="49" t="s">
        <v>154</v>
      </c>
      <c r="E129" s="49" t="s">
        <v>371</v>
      </c>
      <c r="F129" s="44">
        <v>1663.62</v>
      </c>
    </row>
    <row r="130" spans="1:6" s="41" customFormat="1" ht="17.25" customHeight="1">
      <c r="A130" s="62" t="s">
        <v>22</v>
      </c>
      <c r="B130" s="68" t="s">
        <v>725</v>
      </c>
      <c r="C130" s="63" t="s">
        <v>23</v>
      </c>
      <c r="D130" s="63" t="s">
        <v>579</v>
      </c>
      <c r="E130" s="63" t="s">
        <v>337</v>
      </c>
      <c r="F130" s="64">
        <f>F131+F147</f>
        <v>5415583.800000001</v>
      </c>
    </row>
    <row r="131" spans="1:6" ht="15" customHeight="1">
      <c r="A131" s="48" t="s">
        <v>439</v>
      </c>
      <c r="B131" s="67" t="s">
        <v>725</v>
      </c>
      <c r="C131" s="49" t="s">
        <v>47</v>
      </c>
      <c r="D131" s="49" t="s">
        <v>579</v>
      </c>
      <c r="E131" s="49" t="s">
        <v>337</v>
      </c>
      <c r="F131" s="44">
        <f>F132</f>
        <v>1708864.27</v>
      </c>
    </row>
    <row r="132" spans="1:6" ht="27.75" customHeight="1">
      <c r="A132" s="48" t="s">
        <v>710</v>
      </c>
      <c r="B132" s="67" t="s">
        <v>725</v>
      </c>
      <c r="C132" s="49" t="s">
        <v>47</v>
      </c>
      <c r="D132" s="49" t="s">
        <v>617</v>
      </c>
      <c r="E132" s="49" t="s">
        <v>337</v>
      </c>
      <c r="F132" s="44">
        <f>F133</f>
        <v>1708864.27</v>
      </c>
    </row>
    <row r="133" spans="1:6" ht="29.25" customHeight="1">
      <c r="A133" s="48" t="s">
        <v>200</v>
      </c>
      <c r="B133" s="67" t="s">
        <v>725</v>
      </c>
      <c r="C133" s="49" t="s">
        <v>47</v>
      </c>
      <c r="D133" s="49" t="s">
        <v>5</v>
      </c>
      <c r="E133" s="49" t="s">
        <v>337</v>
      </c>
      <c r="F133" s="44">
        <f>F134+F139+F143</f>
        <v>1708864.27</v>
      </c>
    </row>
    <row r="134" spans="1:6" ht="15.75" customHeight="1">
      <c r="A134" s="48" t="s">
        <v>216</v>
      </c>
      <c r="B134" s="67" t="s">
        <v>725</v>
      </c>
      <c r="C134" s="49" t="s">
        <v>47</v>
      </c>
      <c r="D134" s="49" t="s">
        <v>608</v>
      </c>
      <c r="E134" s="49" t="s">
        <v>337</v>
      </c>
      <c r="F134" s="44">
        <f>F135+F138</f>
        <v>978864.27</v>
      </c>
    </row>
    <row r="135" spans="1:6" ht="14.25" customHeight="1">
      <c r="A135" s="48" t="s">
        <v>366</v>
      </c>
      <c r="B135" s="67" t="s">
        <v>725</v>
      </c>
      <c r="C135" s="49" t="s">
        <v>47</v>
      </c>
      <c r="D135" s="49" t="s">
        <v>608</v>
      </c>
      <c r="E135" s="49" t="s">
        <v>367</v>
      </c>
      <c r="F135" s="44">
        <f>F136</f>
        <v>243626.04</v>
      </c>
    </row>
    <row r="136" spans="1:6" ht="15" customHeight="1">
      <c r="A136" s="48" t="s">
        <v>368</v>
      </c>
      <c r="B136" s="67" t="s">
        <v>725</v>
      </c>
      <c r="C136" s="49" t="s">
        <v>47</v>
      </c>
      <c r="D136" s="49" t="s">
        <v>608</v>
      </c>
      <c r="E136" s="49" t="s">
        <v>369</v>
      </c>
      <c r="F136" s="44">
        <f>F137</f>
        <v>243626.04</v>
      </c>
    </row>
    <row r="137" spans="1:6" ht="27.75" customHeight="1">
      <c r="A137" s="48" t="s">
        <v>372</v>
      </c>
      <c r="B137" s="67" t="s">
        <v>725</v>
      </c>
      <c r="C137" s="49" t="s">
        <v>47</v>
      </c>
      <c r="D137" s="49" t="s">
        <v>608</v>
      </c>
      <c r="E137" s="49" t="s">
        <v>373</v>
      </c>
      <c r="F137" s="44">
        <f>243626.04</f>
        <v>243626.04</v>
      </c>
    </row>
    <row r="138" spans="1:6" ht="14.25" customHeight="1">
      <c r="A138" s="48" t="s">
        <v>691</v>
      </c>
      <c r="B138" s="67" t="s">
        <v>725</v>
      </c>
      <c r="C138" s="49" t="s">
        <v>47</v>
      </c>
      <c r="D138" s="49" t="s">
        <v>608</v>
      </c>
      <c r="E138" s="49" t="s">
        <v>686</v>
      </c>
      <c r="F138" s="44">
        <v>735238.23</v>
      </c>
    </row>
    <row r="139" spans="1:6" ht="17.25" customHeight="1">
      <c r="A139" s="48" t="s">
        <v>630</v>
      </c>
      <c r="B139" s="67" t="s">
        <v>725</v>
      </c>
      <c r="C139" s="49" t="s">
        <v>47</v>
      </c>
      <c r="D139" s="49" t="s">
        <v>633</v>
      </c>
      <c r="E139" s="49" t="s">
        <v>337</v>
      </c>
      <c r="F139" s="44">
        <f>F140</f>
        <v>30000</v>
      </c>
    </row>
    <row r="140" spans="1:6" ht="17.25" customHeight="1">
      <c r="A140" s="48" t="s">
        <v>366</v>
      </c>
      <c r="B140" s="67" t="s">
        <v>725</v>
      </c>
      <c r="C140" s="49" t="s">
        <v>47</v>
      </c>
      <c r="D140" s="49" t="s">
        <v>633</v>
      </c>
      <c r="E140" s="49" t="s">
        <v>367</v>
      </c>
      <c r="F140" s="44">
        <f>F141</f>
        <v>30000</v>
      </c>
    </row>
    <row r="141" spans="1:6" ht="16.5" customHeight="1">
      <c r="A141" s="48" t="s">
        <v>368</v>
      </c>
      <c r="B141" s="67" t="s">
        <v>725</v>
      </c>
      <c r="C141" s="49" t="s">
        <v>47</v>
      </c>
      <c r="D141" s="49" t="s">
        <v>633</v>
      </c>
      <c r="E141" s="49" t="s">
        <v>369</v>
      </c>
      <c r="F141" s="44">
        <f>F142</f>
        <v>30000</v>
      </c>
    </row>
    <row r="142" spans="1:6" ht="27.75" customHeight="1">
      <c r="A142" s="48" t="s">
        <v>372</v>
      </c>
      <c r="B142" s="67" t="s">
        <v>725</v>
      </c>
      <c r="C142" s="49" t="s">
        <v>47</v>
      </c>
      <c r="D142" s="49" t="s">
        <v>633</v>
      </c>
      <c r="E142" s="49" t="s">
        <v>373</v>
      </c>
      <c r="F142" s="44">
        <v>30000</v>
      </c>
    </row>
    <row r="143" spans="1:6" ht="15.75" customHeight="1">
      <c r="A143" s="48" t="s">
        <v>672</v>
      </c>
      <c r="B143" s="67" t="s">
        <v>725</v>
      </c>
      <c r="C143" s="49" t="s">
        <v>47</v>
      </c>
      <c r="D143" s="49" t="s">
        <v>671</v>
      </c>
      <c r="E143" s="49" t="s">
        <v>337</v>
      </c>
      <c r="F143" s="44">
        <v>700000</v>
      </c>
    </row>
    <row r="144" spans="1:6" ht="15.75" customHeight="1">
      <c r="A144" s="48" t="s">
        <v>366</v>
      </c>
      <c r="B144" s="67" t="s">
        <v>725</v>
      </c>
      <c r="C144" s="49" t="s">
        <v>47</v>
      </c>
      <c r="D144" s="49" t="s">
        <v>671</v>
      </c>
      <c r="E144" s="49" t="s">
        <v>367</v>
      </c>
      <c r="F144" s="44">
        <v>700000</v>
      </c>
    </row>
    <row r="145" spans="1:6" ht="15.75" customHeight="1">
      <c r="A145" s="48" t="s">
        <v>368</v>
      </c>
      <c r="B145" s="67" t="s">
        <v>725</v>
      </c>
      <c r="C145" s="49" t="s">
        <v>47</v>
      </c>
      <c r="D145" s="49" t="s">
        <v>671</v>
      </c>
      <c r="E145" s="49" t="s">
        <v>369</v>
      </c>
      <c r="F145" s="44">
        <v>700000</v>
      </c>
    </row>
    <row r="146" spans="1:6" ht="15.75" customHeight="1">
      <c r="A146" s="48" t="s">
        <v>372</v>
      </c>
      <c r="B146" s="67" t="s">
        <v>725</v>
      </c>
      <c r="C146" s="49" t="s">
        <v>47</v>
      </c>
      <c r="D146" s="49" t="s">
        <v>671</v>
      </c>
      <c r="E146" s="49" t="s">
        <v>373</v>
      </c>
      <c r="F146" s="44">
        <v>700000</v>
      </c>
    </row>
    <row r="147" spans="1:8" ht="16.5" customHeight="1">
      <c r="A147" s="48" t="s">
        <v>66</v>
      </c>
      <c r="B147" s="67" t="s">
        <v>725</v>
      </c>
      <c r="C147" s="49" t="s">
        <v>67</v>
      </c>
      <c r="D147" s="49" t="s">
        <v>579</v>
      </c>
      <c r="E147" s="49" t="s">
        <v>337</v>
      </c>
      <c r="F147" s="44">
        <f>F148+H147</f>
        <v>3706719.5300000003</v>
      </c>
      <c r="H147" s="51"/>
    </row>
    <row r="148" spans="1:6" ht="31.5" customHeight="1">
      <c r="A148" s="48" t="s">
        <v>715</v>
      </c>
      <c r="B148" s="67" t="s">
        <v>725</v>
      </c>
      <c r="C148" s="49" t="s">
        <v>67</v>
      </c>
      <c r="D148" s="49" t="s">
        <v>617</v>
      </c>
      <c r="E148" s="49" t="s">
        <v>337</v>
      </c>
      <c r="F148" s="44">
        <f>F149</f>
        <v>3706719.5300000003</v>
      </c>
    </row>
    <row r="149" spans="1:6" ht="30" customHeight="1">
      <c r="A149" s="48" t="s">
        <v>711</v>
      </c>
      <c r="B149" s="67" t="s">
        <v>725</v>
      </c>
      <c r="C149" s="49" t="s">
        <v>67</v>
      </c>
      <c r="D149" s="49" t="s">
        <v>618</v>
      </c>
      <c r="E149" s="49" t="s">
        <v>337</v>
      </c>
      <c r="F149" s="44">
        <f>F150+F159+F163+F171+F179+F183+F167+F187+F194+F175</f>
        <v>3706719.5300000003</v>
      </c>
    </row>
    <row r="150" spans="1:6" ht="18.75" customHeight="1">
      <c r="A150" s="48" t="s">
        <v>1</v>
      </c>
      <c r="B150" s="67" t="s">
        <v>725</v>
      </c>
      <c r="C150" s="49" t="s">
        <v>67</v>
      </c>
      <c r="D150" s="49" t="s">
        <v>670</v>
      </c>
      <c r="E150" s="49" t="s">
        <v>337</v>
      </c>
      <c r="F150" s="44">
        <f>F151+F155</f>
        <v>364800</v>
      </c>
    </row>
    <row r="151" spans="1:6" ht="15.75" customHeight="1">
      <c r="A151" s="48" t="s">
        <v>652</v>
      </c>
      <c r="B151" s="67" t="s">
        <v>725</v>
      </c>
      <c r="C151" s="49" t="s">
        <v>67</v>
      </c>
      <c r="D151" s="49" t="s">
        <v>654</v>
      </c>
      <c r="E151" s="49" t="s">
        <v>337</v>
      </c>
      <c r="F151" s="44">
        <f>F152</f>
        <v>240000</v>
      </c>
    </row>
    <row r="152" spans="1:6" ht="15" customHeight="1">
      <c r="A152" s="48" t="s">
        <v>366</v>
      </c>
      <c r="B152" s="67" t="s">
        <v>725</v>
      </c>
      <c r="C152" s="49" t="s">
        <v>67</v>
      </c>
      <c r="D152" s="49" t="s">
        <v>654</v>
      </c>
      <c r="E152" s="49" t="s">
        <v>367</v>
      </c>
      <c r="F152" s="44">
        <f>F153</f>
        <v>240000</v>
      </c>
    </row>
    <row r="153" spans="1:6" ht="14.25" customHeight="1">
      <c r="A153" s="48" t="s">
        <v>368</v>
      </c>
      <c r="B153" s="67" t="s">
        <v>725</v>
      </c>
      <c r="C153" s="49" t="s">
        <v>67</v>
      </c>
      <c r="D153" s="49" t="s">
        <v>654</v>
      </c>
      <c r="E153" s="49" t="s">
        <v>369</v>
      </c>
      <c r="F153" s="44">
        <f>F154</f>
        <v>240000</v>
      </c>
    </row>
    <row r="154" spans="1:6" ht="15.75" customHeight="1">
      <c r="A154" s="48" t="s">
        <v>372</v>
      </c>
      <c r="B154" s="67" t="s">
        <v>725</v>
      </c>
      <c r="C154" s="49" t="s">
        <v>67</v>
      </c>
      <c r="D154" s="49" t="s">
        <v>654</v>
      </c>
      <c r="E154" s="49" t="s">
        <v>373</v>
      </c>
      <c r="F154" s="44">
        <f>240000</f>
        <v>240000</v>
      </c>
    </row>
    <row r="155" spans="1:6" ht="17.25" customHeight="1">
      <c r="A155" s="48" t="s">
        <v>717</v>
      </c>
      <c r="B155" s="67" t="s">
        <v>725</v>
      </c>
      <c r="C155" s="49" t="s">
        <v>67</v>
      </c>
      <c r="D155" s="49" t="s">
        <v>654</v>
      </c>
      <c r="E155" s="49" t="s">
        <v>337</v>
      </c>
      <c r="F155" s="44">
        <f>F156</f>
        <v>124800</v>
      </c>
    </row>
    <row r="156" spans="1:6" ht="15.75" customHeight="1">
      <c r="A156" s="48" t="s">
        <v>366</v>
      </c>
      <c r="B156" s="67" t="s">
        <v>725</v>
      </c>
      <c r="C156" s="49" t="s">
        <v>67</v>
      </c>
      <c r="D156" s="49" t="s">
        <v>654</v>
      </c>
      <c r="E156" s="49" t="s">
        <v>367</v>
      </c>
      <c r="F156" s="44">
        <f>F157</f>
        <v>124800</v>
      </c>
    </row>
    <row r="157" spans="1:6" ht="15" customHeight="1">
      <c r="A157" s="48" t="s">
        <v>368</v>
      </c>
      <c r="B157" s="67" t="s">
        <v>725</v>
      </c>
      <c r="C157" s="49" t="s">
        <v>67</v>
      </c>
      <c r="D157" s="49" t="s">
        <v>654</v>
      </c>
      <c r="E157" s="49" t="s">
        <v>369</v>
      </c>
      <c r="F157" s="44">
        <f>F158</f>
        <v>124800</v>
      </c>
    </row>
    <row r="158" spans="1:6" ht="15" customHeight="1">
      <c r="A158" s="48" t="s">
        <v>372</v>
      </c>
      <c r="B158" s="67" t="s">
        <v>725</v>
      </c>
      <c r="C158" s="49" t="s">
        <v>67</v>
      </c>
      <c r="D158" s="49" t="s">
        <v>654</v>
      </c>
      <c r="E158" s="49" t="s">
        <v>373</v>
      </c>
      <c r="F158" s="44">
        <f>124800</f>
        <v>124800</v>
      </c>
    </row>
    <row r="159" spans="1:6" ht="17.25" customHeight="1">
      <c r="A159" s="48" t="s">
        <v>2</v>
      </c>
      <c r="B159" s="67" t="s">
        <v>725</v>
      </c>
      <c r="C159" s="49" t="s">
        <v>67</v>
      </c>
      <c r="D159" s="49" t="s">
        <v>649</v>
      </c>
      <c r="E159" s="49" t="s">
        <v>337</v>
      </c>
      <c r="F159" s="44">
        <f>F160</f>
        <v>483600</v>
      </c>
    </row>
    <row r="160" spans="1:6" ht="14.25" customHeight="1">
      <c r="A160" s="48" t="s">
        <v>366</v>
      </c>
      <c r="B160" s="67" t="s">
        <v>725</v>
      </c>
      <c r="C160" s="49" t="s">
        <v>67</v>
      </c>
      <c r="D160" s="49" t="s">
        <v>649</v>
      </c>
      <c r="E160" s="49" t="s">
        <v>367</v>
      </c>
      <c r="F160" s="44">
        <f>F161</f>
        <v>483600</v>
      </c>
    </row>
    <row r="161" spans="1:6" ht="15" customHeight="1">
      <c r="A161" s="48" t="s">
        <v>368</v>
      </c>
      <c r="B161" s="67" t="s">
        <v>725</v>
      </c>
      <c r="C161" s="49" t="s">
        <v>67</v>
      </c>
      <c r="D161" s="49" t="s">
        <v>649</v>
      </c>
      <c r="E161" s="49" t="s">
        <v>369</v>
      </c>
      <c r="F161" s="44">
        <f>F162</f>
        <v>483600</v>
      </c>
    </row>
    <row r="162" spans="1:6" ht="27" customHeight="1">
      <c r="A162" s="48" t="s">
        <v>372</v>
      </c>
      <c r="B162" s="67" t="s">
        <v>725</v>
      </c>
      <c r="C162" s="49" t="s">
        <v>67</v>
      </c>
      <c r="D162" s="49" t="s">
        <v>649</v>
      </c>
      <c r="E162" s="49" t="s">
        <v>373</v>
      </c>
      <c r="F162" s="44">
        <f>483600</f>
        <v>483600</v>
      </c>
    </row>
    <row r="163" spans="1:6" ht="17.25" customHeight="1">
      <c r="A163" s="48" t="s">
        <v>3</v>
      </c>
      <c r="B163" s="67" t="s">
        <v>725</v>
      </c>
      <c r="C163" s="49" t="s">
        <v>67</v>
      </c>
      <c r="D163" s="49" t="s">
        <v>650</v>
      </c>
      <c r="E163" s="49" t="s">
        <v>337</v>
      </c>
      <c r="F163" s="44">
        <v>500000</v>
      </c>
    </row>
    <row r="164" spans="1:6" ht="15.75" customHeight="1">
      <c r="A164" s="48" t="s">
        <v>366</v>
      </c>
      <c r="B164" s="67" t="s">
        <v>725</v>
      </c>
      <c r="C164" s="49" t="s">
        <v>67</v>
      </c>
      <c r="D164" s="49" t="s">
        <v>650</v>
      </c>
      <c r="E164" s="49" t="s">
        <v>367</v>
      </c>
      <c r="F164" s="44">
        <v>500000</v>
      </c>
    </row>
    <row r="165" spans="1:6" ht="16.5" customHeight="1">
      <c r="A165" s="48" t="s">
        <v>368</v>
      </c>
      <c r="B165" s="67" t="s">
        <v>725</v>
      </c>
      <c r="C165" s="49" t="s">
        <v>67</v>
      </c>
      <c r="D165" s="49" t="s">
        <v>650</v>
      </c>
      <c r="E165" s="49" t="s">
        <v>369</v>
      </c>
      <c r="F165" s="44">
        <v>500000</v>
      </c>
    </row>
    <row r="166" spans="1:6" ht="15" customHeight="1">
      <c r="A166" s="48" t="s">
        <v>687</v>
      </c>
      <c r="B166" s="67" t="s">
        <v>725</v>
      </c>
      <c r="C166" s="49" t="s">
        <v>67</v>
      </c>
      <c r="D166" s="49" t="s">
        <v>650</v>
      </c>
      <c r="E166" s="49" t="s">
        <v>686</v>
      </c>
      <c r="F166" s="44">
        <v>500000</v>
      </c>
    </row>
    <row r="167" spans="1:6" ht="16.5" customHeight="1">
      <c r="A167" s="48" t="s">
        <v>674</v>
      </c>
      <c r="B167" s="67" t="s">
        <v>725</v>
      </c>
      <c r="C167" s="49" t="s">
        <v>67</v>
      </c>
      <c r="D167" s="49" t="s">
        <v>649</v>
      </c>
      <c r="E167" s="49" t="s">
        <v>337</v>
      </c>
      <c r="F167" s="44">
        <f>F168</f>
        <v>289940</v>
      </c>
    </row>
    <row r="168" spans="1:6" ht="15" customHeight="1">
      <c r="A168" s="48" t="s">
        <v>366</v>
      </c>
      <c r="B168" s="67" t="s">
        <v>725</v>
      </c>
      <c r="C168" s="49" t="s">
        <v>67</v>
      </c>
      <c r="D168" s="49" t="s">
        <v>649</v>
      </c>
      <c r="E168" s="49" t="s">
        <v>367</v>
      </c>
      <c r="F168" s="44">
        <f>F169</f>
        <v>289940</v>
      </c>
    </row>
    <row r="169" spans="1:6" ht="15" customHeight="1">
      <c r="A169" s="48" t="s">
        <v>368</v>
      </c>
      <c r="B169" s="67" t="s">
        <v>725</v>
      </c>
      <c r="C169" s="49" t="s">
        <v>67</v>
      </c>
      <c r="D169" s="49" t="s">
        <v>649</v>
      </c>
      <c r="E169" s="49" t="s">
        <v>369</v>
      </c>
      <c r="F169" s="44">
        <f>F170</f>
        <v>289940</v>
      </c>
    </row>
    <row r="170" spans="1:6" ht="15" customHeight="1">
      <c r="A170" s="48" t="s">
        <v>372</v>
      </c>
      <c r="B170" s="67" t="s">
        <v>725</v>
      </c>
      <c r="C170" s="49" t="s">
        <v>67</v>
      </c>
      <c r="D170" s="49" t="s">
        <v>649</v>
      </c>
      <c r="E170" s="49" t="s">
        <v>373</v>
      </c>
      <c r="F170" s="44">
        <f>289940</f>
        <v>289940</v>
      </c>
    </row>
    <row r="171" spans="1:6" ht="30" customHeight="1">
      <c r="A171" s="48" t="s">
        <v>694</v>
      </c>
      <c r="B171" s="67" t="s">
        <v>725</v>
      </c>
      <c r="C171" s="49" t="s">
        <v>67</v>
      </c>
      <c r="D171" s="49" t="s">
        <v>655</v>
      </c>
      <c r="E171" s="49" t="s">
        <v>337</v>
      </c>
      <c r="F171" s="44">
        <f>F172</f>
        <v>832584.3300000001</v>
      </c>
    </row>
    <row r="172" spans="1:6" ht="15" customHeight="1">
      <c r="A172" s="48" t="s">
        <v>366</v>
      </c>
      <c r="B172" s="67" t="s">
        <v>725</v>
      </c>
      <c r="C172" s="49" t="s">
        <v>67</v>
      </c>
      <c r="D172" s="49" t="s">
        <v>655</v>
      </c>
      <c r="E172" s="49" t="s">
        <v>367</v>
      </c>
      <c r="F172" s="44">
        <f>F173</f>
        <v>832584.3300000001</v>
      </c>
    </row>
    <row r="173" spans="1:6" ht="15" customHeight="1">
      <c r="A173" s="48" t="s">
        <v>368</v>
      </c>
      <c r="B173" s="67" t="s">
        <v>725</v>
      </c>
      <c r="C173" s="49" t="s">
        <v>67</v>
      </c>
      <c r="D173" s="49" t="s">
        <v>655</v>
      </c>
      <c r="E173" s="49" t="s">
        <v>369</v>
      </c>
      <c r="F173" s="44">
        <f>F174</f>
        <v>832584.3300000001</v>
      </c>
    </row>
    <row r="174" spans="1:6" ht="15.75" customHeight="1">
      <c r="A174" s="48" t="s">
        <v>372</v>
      </c>
      <c r="B174" s="67" t="s">
        <v>725</v>
      </c>
      <c r="C174" s="49" t="s">
        <v>67</v>
      </c>
      <c r="D174" s="49" t="s">
        <v>655</v>
      </c>
      <c r="E174" s="49" t="s">
        <v>373</v>
      </c>
      <c r="F174" s="44">
        <f>480000+352584.33</f>
        <v>832584.3300000001</v>
      </c>
    </row>
    <row r="175" spans="1:6" ht="15.75" customHeight="1">
      <c r="A175" s="48" t="s">
        <v>718</v>
      </c>
      <c r="B175" s="67" t="s">
        <v>725</v>
      </c>
      <c r="C175" s="49" t="s">
        <v>67</v>
      </c>
      <c r="D175" s="49" t="s">
        <v>719</v>
      </c>
      <c r="E175" s="49" t="s">
        <v>337</v>
      </c>
      <c r="F175" s="44">
        <f>F176</f>
        <v>120000</v>
      </c>
    </row>
    <row r="176" spans="1:6" ht="15.75" customHeight="1">
      <c r="A176" s="48" t="s">
        <v>366</v>
      </c>
      <c r="B176" s="67" t="s">
        <v>725</v>
      </c>
      <c r="C176" s="49" t="s">
        <v>67</v>
      </c>
      <c r="D176" s="49" t="s">
        <v>719</v>
      </c>
      <c r="E176" s="49" t="s">
        <v>367</v>
      </c>
      <c r="F176" s="44">
        <f>F177</f>
        <v>120000</v>
      </c>
    </row>
    <row r="177" spans="1:6" ht="15.75" customHeight="1">
      <c r="A177" s="48" t="s">
        <v>368</v>
      </c>
      <c r="B177" s="67" t="s">
        <v>725</v>
      </c>
      <c r="C177" s="49" t="s">
        <v>67</v>
      </c>
      <c r="D177" s="49" t="s">
        <v>719</v>
      </c>
      <c r="E177" s="49" t="s">
        <v>369</v>
      </c>
      <c r="F177" s="44">
        <f>F178</f>
        <v>120000</v>
      </c>
    </row>
    <row r="178" spans="1:6" ht="15.75" customHeight="1">
      <c r="A178" s="48" t="s">
        <v>372</v>
      </c>
      <c r="B178" s="67" t="s">
        <v>725</v>
      </c>
      <c r="C178" s="49" t="s">
        <v>67</v>
      </c>
      <c r="D178" s="49" t="s">
        <v>719</v>
      </c>
      <c r="E178" s="49" t="s">
        <v>373</v>
      </c>
      <c r="F178" s="44">
        <f>120000</f>
        <v>120000</v>
      </c>
    </row>
    <row r="179" spans="1:6" ht="18" customHeight="1">
      <c r="A179" s="48" t="s">
        <v>4</v>
      </c>
      <c r="B179" s="67" t="s">
        <v>725</v>
      </c>
      <c r="C179" s="49" t="s">
        <v>67</v>
      </c>
      <c r="D179" s="49" t="s">
        <v>656</v>
      </c>
      <c r="E179" s="49" t="s">
        <v>337</v>
      </c>
      <c r="F179" s="44">
        <v>5000</v>
      </c>
    </row>
    <row r="180" spans="1:6" ht="14.25" customHeight="1">
      <c r="A180" s="48" t="s">
        <v>366</v>
      </c>
      <c r="B180" s="67" t="s">
        <v>725</v>
      </c>
      <c r="C180" s="49" t="s">
        <v>67</v>
      </c>
      <c r="D180" s="49" t="s">
        <v>656</v>
      </c>
      <c r="E180" s="49" t="s">
        <v>367</v>
      </c>
      <c r="F180" s="44">
        <v>5000</v>
      </c>
    </row>
    <row r="181" spans="1:6" ht="15" customHeight="1">
      <c r="A181" s="48" t="s">
        <v>368</v>
      </c>
      <c r="B181" s="67" t="s">
        <v>725</v>
      </c>
      <c r="C181" s="49" t="s">
        <v>67</v>
      </c>
      <c r="D181" s="49" t="s">
        <v>656</v>
      </c>
      <c r="E181" s="49" t="s">
        <v>369</v>
      </c>
      <c r="F181" s="44">
        <v>5000</v>
      </c>
    </row>
    <row r="182" spans="1:6" ht="13.5" customHeight="1">
      <c r="A182" s="48" t="s">
        <v>372</v>
      </c>
      <c r="B182" s="67" t="s">
        <v>725</v>
      </c>
      <c r="C182" s="49" t="s">
        <v>67</v>
      </c>
      <c r="D182" s="49" t="s">
        <v>656</v>
      </c>
      <c r="E182" s="49" t="s">
        <v>373</v>
      </c>
      <c r="F182" s="44">
        <v>5000</v>
      </c>
    </row>
    <row r="183" spans="1:6" ht="17.25" customHeight="1">
      <c r="A183" s="48" t="s">
        <v>692</v>
      </c>
      <c r="B183" s="67" t="s">
        <v>725</v>
      </c>
      <c r="C183" s="49" t="s">
        <v>67</v>
      </c>
      <c r="D183" s="49" t="s">
        <v>631</v>
      </c>
      <c r="E183" s="49" t="s">
        <v>337</v>
      </c>
      <c r="F183" s="44">
        <f>F184</f>
        <v>421495.2</v>
      </c>
    </row>
    <row r="184" spans="1:6" ht="13.5" customHeight="1">
      <c r="A184" s="48" t="s">
        <v>366</v>
      </c>
      <c r="B184" s="67" t="s">
        <v>725</v>
      </c>
      <c r="C184" s="49" t="s">
        <v>67</v>
      </c>
      <c r="D184" s="49" t="s">
        <v>631</v>
      </c>
      <c r="E184" s="49" t="s">
        <v>367</v>
      </c>
      <c r="F184" s="44">
        <f>F185</f>
        <v>421495.2</v>
      </c>
    </row>
    <row r="185" spans="1:6" ht="15" customHeight="1">
      <c r="A185" s="48" t="s">
        <v>368</v>
      </c>
      <c r="B185" s="67" t="s">
        <v>725</v>
      </c>
      <c r="C185" s="49" t="s">
        <v>67</v>
      </c>
      <c r="D185" s="49" t="s">
        <v>631</v>
      </c>
      <c r="E185" s="49" t="s">
        <v>369</v>
      </c>
      <c r="F185" s="44">
        <f>F186</f>
        <v>421495.2</v>
      </c>
    </row>
    <row r="186" spans="1:6" ht="15.75" customHeight="1">
      <c r="A186" s="48" t="s">
        <v>372</v>
      </c>
      <c r="B186" s="67" t="s">
        <v>725</v>
      </c>
      <c r="C186" s="49" t="s">
        <v>67</v>
      </c>
      <c r="D186" s="49" t="s">
        <v>631</v>
      </c>
      <c r="E186" s="49" t="s">
        <v>373</v>
      </c>
      <c r="F186" s="44">
        <f>421495.2</f>
        <v>421495.2</v>
      </c>
    </row>
    <row r="187" spans="1:6" ht="15.75" customHeight="1">
      <c r="A187" s="48" t="s">
        <v>673</v>
      </c>
      <c r="B187" s="67" t="s">
        <v>725</v>
      </c>
      <c r="C187" s="49" t="s">
        <v>67</v>
      </c>
      <c r="D187" s="49" t="s">
        <v>693</v>
      </c>
      <c r="E187" s="49" t="s">
        <v>337</v>
      </c>
      <c r="F187" s="44">
        <f>F188</f>
        <v>500000</v>
      </c>
    </row>
    <row r="188" spans="1:6" ht="15.75" customHeight="1">
      <c r="A188" s="48" t="s">
        <v>366</v>
      </c>
      <c r="B188" s="67" t="s">
        <v>725</v>
      </c>
      <c r="C188" s="49" t="s">
        <v>67</v>
      </c>
      <c r="D188" s="49" t="s">
        <v>693</v>
      </c>
      <c r="E188" s="49" t="s">
        <v>367</v>
      </c>
      <c r="F188" s="44">
        <f>F189</f>
        <v>500000</v>
      </c>
    </row>
    <row r="189" spans="1:6" ht="15.75" customHeight="1">
      <c r="A189" s="48" t="s">
        <v>368</v>
      </c>
      <c r="B189" s="67" t="s">
        <v>725</v>
      </c>
      <c r="C189" s="49" t="s">
        <v>67</v>
      </c>
      <c r="D189" s="49" t="s">
        <v>693</v>
      </c>
      <c r="E189" s="49" t="s">
        <v>369</v>
      </c>
      <c r="F189" s="44">
        <f>F190</f>
        <v>500000</v>
      </c>
    </row>
    <row r="190" spans="1:6" ht="15.75" customHeight="1">
      <c r="A190" s="48" t="s">
        <v>372</v>
      </c>
      <c r="B190" s="67" t="s">
        <v>725</v>
      </c>
      <c r="C190" s="49" t="s">
        <v>67</v>
      </c>
      <c r="D190" s="49" t="s">
        <v>693</v>
      </c>
      <c r="E190" s="49" t="s">
        <v>373</v>
      </c>
      <c r="F190" s="44">
        <f>500000</f>
        <v>500000</v>
      </c>
    </row>
    <row r="191" spans="1:6" ht="15.75" customHeight="1">
      <c r="A191" s="48" t="s">
        <v>695</v>
      </c>
      <c r="B191" s="67" t="s">
        <v>725</v>
      </c>
      <c r="C191" s="49" t="s">
        <v>67</v>
      </c>
      <c r="D191" s="49" t="s">
        <v>632</v>
      </c>
      <c r="E191" s="49" t="s">
        <v>337</v>
      </c>
      <c r="F191" s="44">
        <f>F192</f>
        <v>189300</v>
      </c>
    </row>
    <row r="192" spans="1:6" ht="15.75" customHeight="1">
      <c r="A192" s="48" t="s">
        <v>366</v>
      </c>
      <c r="B192" s="67" t="s">
        <v>725</v>
      </c>
      <c r="C192" s="49" t="s">
        <v>67</v>
      </c>
      <c r="D192" s="49" t="s">
        <v>632</v>
      </c>
      <c r="E192" s="49" t="s">
        <v>367</v>
      </c>
      <c r="F192" s="44">
        <f>F193</f>
        <v>189300</v>
      </c>
    </row>
    <row r="193" spans="1:6" ht="15.75" customHeight="1">
      <c r="A193" s="48" t="s">
        <v>368</v>
      </c>
      <c r="B193" s="67" t="s">
        <v>725</v>
      </c>
      <c r="C193" s="49" t="s">
        <v>67</v>
      </c>
      <c r="D193" s="49" t="s">
        <v>632</v>
      </c>
      <c r="E193" s="49" t="s">
        <v>369</v>
      </c>
      <c r="F193" s="44">
        <f>F194</f>
        <v>189300</v>
      </c>
    </row>
    <row r="194" spans="1:6" ht="15.75" customHeight="1">
      <c r="A194" s="48" t="s">
        <v>372</v>
      </c>
      <c r="B194" s="67" t="s">
        <v>725</v>
      </c>
      <c r="C194" s="49" t="s">
        <v>67</v>
      </c>
      <c r="D194" s="49" t="s">
        <v>632</v>
      </c>
      <c r="E194" s="49" t="s">
        <v>373</v>
      </c>
      <c r="F194" s="44">
        <v>189300</v>
      </c>
    </row>
    <row r="195" spans="1:6" ht="17.25" customHeight="1">
      <c r="A195" s="53" t="s">
        <v>202</v>
      </c>
      <c r="B195" s="68" t="s">
        <v>725</v>
      </c>
      <c r="C195" s="54" t="s">
        <v>203</v>
      </c>
      <c r="D195" s="54" t="s">
        <v>579</v>
      </c>
      <c r="E195" s="54" t="s">
        <v>337</v>
      </c>
      <c r="F195" s="45">
        <f>F196</f>
        <v>10795194.8</v>
      </c>
    </row>
    <row r="196" spans="1:6" ht="15" customHeight="1">
      <c r="A196" s="48" t="s">
        <v>204</v>
      </c>
      <c r="B196" s="67" t="s">
        <v>725</v>
      </c>
      <c r="C196" s="49" t="s">
        <v>205</v>
      </c>
      <c r="D196" s="49" t="s">
        <v>579</v>
      </c>
      <c r="E196" s="49" t="s">
        <v>337</v>
      </c>
      <c r="F196" s="44">
        <f>F197</f>
        <v>10795194.8</v>
      </c>
    </row>
    <row r="197" spans="1:6" ht="32.25" customHeight="1">
      <c r="A197" s="48" t="s">
        <v>708</v>
      </c>
      <c r="B197" s="67" t="s">
        <v>725</v>
      </c>
      <c r="C197" s="49" t="s">
        <v>205</v>
      </c>
      <c r="D197" s="49" t="s">
        <v>148</v>
      </c>
      <c r="E197" s="49" t="s">
        <v>337</v>
      </c>
      <c r="F197" s="44">
        <f>F198+F203+F207+F211</f>
        <v>10795194.8</v>
      </c>
    </row>
    <row r="198" spans="1:8" s="41" customFormat="1" ht="30" customHeight="1">
      <c r="A198" s="48" t="s">
        <v>326</v>
      </c>
      <c r="B198" s="67" t="s">
        <v>725</v>
      </c>
      <c r="C198" s="49" t="s">
        <v>205</v>
      </c>
      <c r="D198" s="49" t="s">
        <v>552</v>
      </c>
      <c r="E198" s="49" t="s">
        <v>337</v>
      </c>
      <c r="F198" s="44">
        <f>F199+F202</f>
        <v>3317833</v>
      </c>
      <c r="H198" s="58"/>
    </row>
    <row r="199" spans="1:9" s="41" customFormat="1" ht="28.5" customHeight="1">
      <c r="A199" s="48" t="s">
        <v>511</v>
      </c>
      <c r="B199" s="67" t="s">
        <v>725</v>
      </c>
      <c r="C199" s="49" t="s">
        <v>205</v>
      </c>
      <c r="D199" s="49" t="s">
        <v>552</v>
      </c>
      <c r="E199" s="49" t="s">
        <v>512</v>
      </c>
      <c r="F199" s="44">
        <f>F200</f>
        <v>3217833</v>
      </c>
      <c r="H199" s="58"/>
      <c r="I199" s="58"/>
    </row>
    <row r="200" spans="1:6" s="41" customFormat="1" ht="15.75" customHeight="1">
      <c r="A200" s="48" t="s">
        <v>513</v>
      </c>
      <c r="B200" s="67" t="s">
        <v>725</v>
      </c>
      <c r="C200" s="49" t="s">
        <v>205</v>
      </c>
      <c r="D200" s="49" t="s">
        <v>552</v>
      </c>
      <c r="E200" s="49" t="s">
        <v>514</v>
      </c>
      <c r="F200" s="44">
        <f>F201</f>
        <v>3217833</v>
      </c>
    </row>
    <row r="201" spans="1:6" s="41" customFormat="1" ht="30.75" customHeight="1">
      <c r="A201" s="48" t="s">
        <v>515</v>
      </c>
      <c r="B201" s="67" t="s">
        <v>725</v>
      </c>
      <c r="C201" s="49" t="s">
        <v>205</v>
      </c>
      <c r="D201" s="49" t="s">
        <v>552</v>
      </c>
      <c r="E201" s="49" t="s">
        <v>516</v>
      </c>
      <c r="F201" s="44">
        <v>3217833</v>
      </c>
    </row>
    <row r="202" spans="1:6" s="41" customFormat="1" ht="15.75" customHeight="1">
      <c r="A202" s="48" t="s">
        <v>663</v>
      </c>
      <c r="B202" s="67" t="s">
        <v>725</v>
      </c>
      <c r="C202" s="49" t="s">
        <v>205</v>
      </c>
      <c r="D202" s="49" t="s">
        <v>552</v>
      </c>
      <c r="E202" s="49" t="s">
        <v>518</v>
      </c>
      <c r="F202" s="44">
        <v>100000</v>
      </c>
    </row>
    <row r="203" spans="1:8" s="41" customFormat="1" ht="45" customHeight="1">
      <c r="A203" s="48" t="s">
        <v>644</v>
      </c>
      <c r="B203" s="67" t="s">
        <v>725</v>
      </c>
      <c r="C203" s="49" t="s">
        <v>205</v>
      </c>
      <c r="D203" s="49" t="s">
        <v>645</v>
      </c>
      <c r="E203" s="49" t="s">
        <v>337</v>
      </c>
      <c r="F203" s="44">
        <f>F204</f>
        <v>1056111.8</v>
      </c>
      <c r="H203" s="58"/>
    </row>
    <row r="204" spans="1:6" s="41" customFormat="1" ht="15" customHeight="1">
      <c r="A204" s="48" t="s">
        <v>511</v>
      </c>
      <c r="B204" s="67" t="s">
        <v>725</v>
      </c>
      <c r="C204" s="49" t="s">
        <v>205</v>
      </c>
      <c r="D204" s="49" t="s">
        <v>645</v>
      </c>
      <c r="E204" s="49" t="s">
        <v>512</v>
      </c>
      <c r="F204" s="44">
        <f>F205</f>
        <v>1056111.8</v>
      </c>
    </row>
    <row r="205" spans="1:6" s="41" customFormat="1" ht="15" customHeight="1">
      <c r="A205" s="48" t="s">
        <v>513</v>
      </c>
      <c r="B205" s="67" t="s">
        <v>725</v>
      </c>
      <c r="C205" s="49" t="s">
        <v>205</v>
      </c>
      <c r="D205" s="49" t="s">
        <v>645</v>
      </c>
      <c r="E205" s="49" t="s">
        <v>514</v>
      </c>
      <c r="F205" s="44">
        <f>F206</f>
        <v>1056111.8</v>
      </c>
    </row>
    <row r="206" spans="1:8" s="41" customFormat="1" ht="15" customHeight="1">
      <c r="A206" s="48" t="s">
        <v>515</v>
      </c>
      <c r="B206" s="67" t="s">
        <v>725</v>
      </c>
      <c r="C206" s="49" t="s">
        <v>205</v>
      </c>
      <c r="D206" s="49" t="s">
        <v>645</v>
      </c>
      <c r="E206" s="49" t="s">
        <v>516</v>
      </c>
      <c r="F206" s="44">
        <v>1056111.8</v>
      </c>
      <c r="H206" s="58"/>
    </row>
    <row r="207" spans="1:8" s="41" customFormat="1" ht="31.5" customHeight="1">
      <c r="A207" s="48" t="s">
        <v>662</v>
      </c>
      <c r="B207" s="67" t="s">
        <v>725</v>
      </c>
      <c r="C207" s="49" t="s">
        <v>205</v>
      </c>
      <c r="D207" s="49" t="s">
        <v>553</v>
      </c>
      <c r="E207" s="49" t="s">
        <v>337</v>
      </c>
      <c r="F207" s="44">
        <f>F208</f>
        <v>6100187</v>
      </c>
      <c r="H207" s="58"/>
    </row>
    <row r="208" spans="1:8" s="41" customFormat="1" ht="15.75" customHeight="1">
      <c r="A208" s="48" t="s">
        <v>511</v>
      </c>
      <c r="B208" s="67" t="s">
        <v>725</v>
      </c>
      <c r="C208" s="49" t="s">
        <v>205</v>
      </c>
      <c r="D208" s="49" t="s">
        <v>553</v>
      </c>
      <c r="E208" s="49" t="s">
        <v>512</v>
      </c>
      <c r="F208" s="44">
        <f>F209</f>
        <v>6100187</v>
      </c>
      <c r="H208" s="58"/>
    </row>
    <row r="209" spans="1:6" s="41" customFormat="1" ht="15.75" customHeight="1">
      <c r="A209" s="48" t="s">
        <v>513</v>
      </c>
      <c r="B209" s="67" t="s">
        <v>725</v>
      </c>
      <c r="C209" s="49" t="s">
        <v>205</v>
      </c>
      <c r="D209" s="49" t="s">
        <v>553</v>
      </c>
      <c r="E209" s="49" t="s">
        <v>514</v>
      </c>
      <c r="F209" s="44">
        <f>F210</f>
        <v>6100187</v>
      </c>
    </row>
    <row r="210" spans="1:6" s="41" customFormat="1" ht="15.75" customHeight="1">
      <c r="A210" s="48" t="s">
        <v>515</v>
      </c>
      <c r="B210" s="67" t="s">
        <v>725</v>
      </c>
      <c r="C210" s="49" t="s">
        <v>205</v>
      </c>
      <c r="D210" s="49" t="s">
        <v>553</v>
      </c>
      <c r="E210" s="49" t="s">
        <v>516</v>
      </c>
      <c r="F210" s="44">
        <f>6100187</f>
        <v>6100187</v>
      </c>
    </row>
    <row r="211" spans="1:6" s="41" customFormat="1" ht="32.25" customHeight="1">
      <c r="A211" s="48" t="s">
        <v>634</v>
      </c>
      <c r="B211" s="67" t="s">
        <v>725</v>
      </c>
      <c r="C211" s="49" t="s">
        <v>205</v>
      </c>
      <c r="D211" s="49" t="s">
        <v>554</v>
      </c>
      <c r="E211" s="49" t="s">
        <v>337</v>
      </c>
      <c r="F211" s="44">
        <f>F212</f>
        <v>321063</v>
      </c>
    </row>
    <row r="212" spans="1:6" s="41" customFormat="1" ht="14.25" customHeight="1">
      <c r="A212" s="48" t="s">
        <v>511</v>
      </c>
      <c r="B212" s="67" t="s">
        <v>725</v>
      </c>
      <c r="C212" s="49" t="s">
        <v>205</v>
      </c>
      <c r="D212" s="49" t="s">
        <v>554</v>
      </c>
      <c r="E212" s="49" t="s">
        <v>512</v>
      </c>
      <c r="F212" s="44">
        <f>F213</f>
        <v>321063</v>
      </c>
    </row>
    <row r="213" spans="1:6" s="41" customFormat="1" ht="15.75" customHeight="1">
      <c r="A213" s="48" t="s">
        <v>513</v>
      </c>
      <c r="B213" s="67" t="s">
        <v>725</v>
      </c>
      <c r="C213" s="49" t="s">
        <v>205</v>
      </c>
      <c r="D213" s="49" t="s">
        <v>554</v>
      </c>
      <c r="E213" s="49" t="s">
        <v>514</v>
      </c>
      <c r="F213" s="44">
        <f>F214</f>
        <v>321063</v>
      </c>
    </row>
    <row r="214" spans="1:6" s="41" customFormat="1" ht="31.5" customHeight="1">
      <c r="A214" s="48" t="s">
        <v>593</v>
      </c>
      <c r="B214" s="67" t="s">
        <v>725</v>
      </c>
      <c r="C214" s="49" t="s">
        <v>205</v>
      </c>
      <c r="D214" s="49" t="s">
        <v>554</v>
      </c>
      <c r="E214" s="49" t="s">
        <v>516</v>
      </c>
      <c r="F214" s="44">
        <v>321063</v>
      </c>
    </row>
    <row r="215" spans="1:6" ht="15" customHeight="1">
      <c r="A215" s="53" t="s">
        <v>212</v>
      </c>
      <c r="B215" s="68" t="s">
        <v>725</v>
      </c>
      <c r="C215" s="54" t="s">
        <v>213</v>
      </c>
      <c r="D215" s="54" t="s">
        <v>579</v>
      </c>
      <c r="E215" s="54" t="s">
        <v>337</v>
      </c>
      <c r="F215" s="45">
        <f aca="true" t="shared" si="1" ref="F215:F220">F216</f>
        <v>193006.8</v>
      </c>
    </row>
    <row r="216" spans="1:6" ht="15" customHeight="1">
      <c r="A216" s="48" t="s">
        <v>214</v>
      </c>
      <c r="B216" s="67" t="s">
        <v>725</v>
      </c>
      <c r="C216" s="49" t="s">
        <v>215</v>
      </c>
      <c r="D216" s="49" t="s">
        <v>579</v>
      </c>
      <c r="E216" s="49" t="s">
        <v>337</v>
      </c>
      <c r="F216" s="44">
        <f t="shared" si="1"/>
        <v>193006.8</v>
      </c>
    </row>
    <row r="217" spans="1:6" ht="28.5" customHeight="1">
      <c r="A217" s="48" t="s">
        <v>699</v>
      </c>
      <c r="B217" s="67" t="s">
        <v>725</v>
      </c>
      <c r="C217" s="49" t="s">
        <v>215</v>
      </c>
      <c r="D217" s="49" t="s">
        <v>615</v>
      </c>
      <c r="E217" s="49" t="s">
        <v>337</v>
      </c>
      <c r="F217" s="44">
        <f t="shared" si="1"/>
        <v>193006.8</v>
      </c>
    </row>
    <row r="218" spans="1:6" ht="28.5" customHeight="1">
      <c r="A218" s="48" t="s">
        <v>281</v>
      </c>
      <c r="B218" s="67" t="s">
        <v>725</v>
      </c>
      <c r="C218" s="49" t="s">
        <v>215</v>
      </c>
      <c r="D218" s="49" t="s">
        <v>201</v>
      </c>
      <c r="E218" s="49" t="s">
        <v>337</v>
      </c>
      <c r="F218" s="44">
        <f t="shared" si="1"/>
        <v>193006.8</v>
      </c>
    </row>
    <row r="219" spans="1:6" ht="15" customHeight="1">
      <c r="A219" s="48" t="s">
        <v>561</v>
      </c>
      <c r="B219" s="67" t="s">
        <v>725</v>
      </c>
      <c r="C219" s="49" t="s">
        <v>215</v>
      </c>
      <c r="D219" s="49" t="s">
        <v>201</v>
      </c>
      <c r="E219" s="49" t="s">
        <v>562</v>
      </c>
      <c r="F219" s="44">
        <f t="shared" si="1"/>
        <v>193006.8</v>
      </c>
    </row>
    <row r="220" spans="1:6" ht="16.5" customHeight="1">
      <c r="A220" s="48" t="s">
        <v>730</v>
      </c>
      <c r="B220" s="67" t="s">
        <v>725</v>
      </c>
      <c r="C220" s="49" t="s">
        <v>215</v>
      </c>
      <c r="D220" s="49" t="s">
        <v>201</v>
      </c>
      <c r="E220" s="49" t="s">
        <v>264</v>
      </c>
      <c r="F220" s="44">
        <f t="shared" si="1"/>
        <v>193006.8</v>
      </c>
    </row>
    <row r="221" spans="1:6" ht="17.25" customHeight="1">
      <c r="A221" s="48" t="s">
        <v>731</v>
      </c>
      <c r="B221" s="67" t="s">
        <v>725</v>
      </c>
      <c r="C221" s="49" t="s">
        <v>215</v>
      </c>
      <c r="D221" s="49" t="s">
        <v>201</v>
      </c>
      <c r="E221" s="49" t="s">
        <v>732</v>
      </c>
      <c r="F221" s="44">
        <f>193006.8</f>
        <v>193006.8</v>
      </c>
    </row>
    <row r="222" spans="1:6" ht="18" customHeight="1">
      <c r="A222" s="53" t="s">
        <v>279</v>
      </c>
      <c r="B222" s="68" t="s">
        <v>725</v>
      </c>
      <c r="C222" s="54" t="s">
        <v>280</v>
      </c>
      <c r="D222" s="54" t="s">
        <v>579</v>
      </c>
      <c r="E222" s="54" t="s">
        <v>337</v>
      </c>
      <c r="F222" s="45">
        <f>F223</f>
        <v>1065304.2</v>
      </c>
    </row>
    <row r="223" spans="1:6" ht="16.5" customHeight="1">
      <c r="A223" s="48" t="s">
        <v>282</v>
      </c>
      <c r="B223" s="67" t="s">
        <v>725</v>
      </c>
      <c r="C223" s="49" t="s">
        <v>283</v>
      </c>
      <c r="D223" s="49" t="s">
        <v>616</v>
      </c>
      <c r="E223" s="49" t="s">
        <v>337</v>
      </c>
      <c r="F223" s="44">
        <f>F224</f>
        <v>1065304.2</v>
      </c>
    </row>
    <row r="224" spans="1:6" ht="30" customHeight="1">
      <c r="A224" s="48" t="s">
        <v>716</v>
      </c>
      <c r="B224" s="67" t="s">
        <v>725</v>
      </c>
      <c r="C224" s="49" t="s">
        <v>283</v>
      </c>
      <c r="D224" s="49" t="s">
        <v>616</v>
      </c>
      <c r="E224" s="49" t="s">
        <v>337</v>
      </c>
      <c r="F224" s="44">
        <f>F225</f>
        <v>1065304.2</v>
      </c>
    </row>
    <row r="225" spans="1:6" ht="13.5" customHeight="1">
      <c r="A225" s="48" t="s">
        <v>366</v>
      </c>
      <c r="B225" s="67" t="s">
        <v>725</v>
      </c>
      <c r="C225" s="49" t="s">
        <v>283</v>
      </c>
      <c r="D225" s="49" t="s">
        <v>657</v>
      </c>
      <c r="E225" s="49" t="s">
        <v>367</v>
      </c>
      <c r="F225" s="44">
        <f>F226</f>
        <v>1065304.2</v>
      </c>
    </row>
    <row r="226" spans="1:6" ht="15" customHeight="1">
      <c r="A226" s="48" t="s">
        <v>368</v>
      </c>
      <c r="B226" s="67" t="s">
        <v>725</v>
      </c>
      <c r="C226" s="49" t="s">
        <v>283</v>
      </c>
      <c r="D226" s="49" t="s">
        <v>657</v>
      </c>
      <c r="E226" s="49" t="s">
        <v>369</v>
      </c>
      <c r="F226" s="44">
        <f>F227</f>
        <v>1065304.2</v>
      </c>
    </row>
    <row r="227" spans="1:6" ht="15" customHeight="1">
      <c r="A227" s="48" t="s">
        <v>372</v>
      </c>
      <c r="B227" s="67" t="s">
        <v>725</v>
      </c>
      <c r="C227" s="49" t="s">
        <v>283</v>
      </c>
      <c r="D227" s="49" t="s">
        <v>657</v>
      </c>
      <c r="E227" s="49" t="s">
        <v>373</v>
      </c>
      <c r="F227" s="44">
        <f>100000+300000+665304.2</f>
        <v>1065304.2</v>
      </c>
    </row>
    <row r="228" spans="1:6" ht="19.5" customHeight="1">
      <c r="A228" s="56" t="s">
        <v>398</v>
      </c>
      <c r="B228" s="56"/>
      <c r="C228" s="57"/>
      <c r="D228" s="57"/>
      <c r="E228" s="57"/>
      <c r="F228" s="45">
        <f>F10+F76+F88+F111+F130+F195+F215+F222</f>
        <v>23944903.14</v>
      </c>
    </row>
    <row r="229" spans="1:6" ht="28.5" customHeight="1">
      <c r="A229" s="42"/>
      <c r="B229" s="42"/>
      <c r="C229" s="42"/>
      <c r="D229" s="42"/>
      <c r="E229" s="42"/>
      <c r="F229" s="46"/>
    </row>
    <row r="230" ht="18" customHeight="1"/>
    <row r="231" ht="28.5" customHeight="1"/>
    <row r="232" ht="33.75" customHeight="1"/>
    <row r="233" ht="29.25" customHeight="1"/>
    <row r="234" ht="18" customHeight="1"/>
    <row r="235" ht="32.25" customHeight="1"/>
    <row r="236" ht="30.75" customHeight="1"/>
    <row r="237" ht="30.75" customHeight="1"/>
    <row r="238" spans="1:6" ht="17.25" customHeight="1">
      <c r="A238"/>
      <c r="B238"/>
      <c r="C238"/>
      <c r="D238"/>
      <c r="E238"/>
      <c r="F238"/>
    </row>
    <row r="239" spans="1:6" ht="30.75" customHeight="1">
      <c r="A239"/>
      <c r="B239"/>
      <c r="C239"/>
      <c r="D239"/>
      <c r="E239"/>
      <c r="F239"/>
    </row>
    <row r="240" spans="1:6" ht="30.75" customHeight="1">
      <c r="A240"/>
      <c r="B240"/>
      <c r="C240"/>
      <c r="D240"/>
      <c r="E240"/>
      <c r="F240"/>
    </row>
    <row r="241" spans="1:6" ht="29.25" customHeight="1">
      <c r="A241"/>
      <c r="B241"/>
      <c r="C241"/>
      <c r="D241"/>
      <c r="E241"/>
      <c r="F241"/>
    </row>
    <row r="242" spans="1:6" ht="18.75" customHeight="1">
      <c r="A242"/>
      <c r="B242"/>
      <c r="C242"/>
      <c r="D242"/>
      <c r="E242"/>
      <c r="F242"/>
    </row>
    <row r="243" spans="1:6" ht="31.5" customHeight="1">
      <c r="A243"/>
      <c r="B243"/>
      <c r="C243"/>
      <c r="D243"/>
      <c r="E243"/>
      <c r="F243"/>
    </row>
    <row r="244" spans="1:6" ht="31.5" customHeight="1">
      <c r="A244"/>
      <c r="B244"/>
      <c r="C244"/>
      <c r="D244"/>
      <c r="E244"/>
      <c r="F244"/>
    </row>
    <row r="245" spans="1:6" ht="29.25" customHeight="1">
      <c r="A245"/>
      <c r="B245"/>
      <c r="C245"/>
      <c r="D245"/>
      <c r="E245"/>
      <c r="F245"/>
    </row>
    <row r="246" spans="1:6" ht="16.5" customHeight="1">
      <c r="A246"/>
      <c r="B246"/>
      <c r="C246"/>
      <c r="D246"/>
      <c r="E246"/>
      <c r="F246"/>
    </row>
    <row r="247" spans="1:6" ht="26.25" customHeight="1">
      <c r="A247"/>
      <c r="B247"/>
      <c r="C247"/>
      <c r="D247"/>
      <c r="E247"/>
      <c r="F247"/>
    </row>
    <row r="248" spans="1:6" ht="30.75" customHeight="1">
      <c r="A248"/>
      <c r="B248"/>
      <c r="C248"/>
      <c r="D248"/>
      <c r="E248"/>
      <c r="F248"/>
    </row>
    <row r="249" spans="1:6" ht="32.25" customHeight="1">
      <c r="A249"/>
      <c r="B249"/>
      <c r="C249"/>
      <c r="D249"/>
      <c r="E249"/>
      <c r="F249"/>
    </row>
    <row r="250" spans="1:6" ht="21.75" customHeight="1">
      <c r="A250"/>
      <c r="B250"/>
      <c r="C250"/>
      <c r="D250"/>
      <c r="E250"/>
      <c r="F250"/>
    </row>
    <row r="251" spans="1:6" ht="18" customHeight="1">
      <c r="A251"/>
      <c r="B251"/>
      <c r="C251"/>
      <c r="D251"/>
      <c r="E251"/>
      <c r="F251"/>
    </row>
    <row r="252" spans="1:6" ht="15">
      <c r="A252"/>
      <c r="B252"/>
      <c r="C252"/>
      <c r="D252"/>
      <c r="E252"/>
      <c r="F252"/>
    </row>
    <row r="253" spans="1:6" ht="41.25" customHeight="1">
      <c r="A253"/>
      <c r="B253"/>
      <c r="C253"/>
      <c r="D253"/>
      <c r="E253"/>
      <c r="F253"/>
    </row>
    <row r="254" spans="1:6" ht="20.25" customHeight="1">
      <c r="A254"/>
      <c r="B254"/>
      <c r="C254"/>
      <c r="D254"/>
      <c r="E254"/>
      <c r="F254"/>
    </row>
    <row r="255" spans="1:6" ht="21" customHeight="1">
      <c r="A255"/>
      <c r="B255"/>
      <c r="C255"/>
      <c r="D255"/>
      <c r="E255"/>
      <c r="F255"/>
    </row>
    <row r="256" spans="1:6" ht="18" customHeight="1">
      <c r="A256"/>
      <c r="B256"/>
      <c r="C256"/>
      <c r="D256"/>
      <c r="E256"/>
      <c r="F256"/>
    </row>
    <row r="257" spans="1:6" ht="27.75" customHeight="1">
      <c r="A257"/>
      <c r="B257"/>
      <c r="C257"/>
      <c r="D257"/>
      <c r="E257"/>
      <c r="F257"/>
    </row>
    <row r="258" spans="1:6" ht="18" customHeight="1">
      <c r="A258"/>
      <c r="B258"/>
      <c r="C258"/>
      <c r="D258"/>
      <c r="E258"/>
      <c r="F258"/>
    </row>
    <row r="259" spans="1:6" ht="18" customHeight="1">
      <c r="A259"/>
      <c r="B259"/>
      <c r="C259"/>
      <c r="D259"/>
      <c r="E259"/>
      <c r="F259"/>
    </row>
    <row r="260" spans="1:6" ht="33.75" customHeight="1">
      <c r="A260"/>
      <c r="B260"/>
      <c r="C260"/>
      <c r="D260"/>
      <c r="E260"/>
      <c r="F260"/>
    </row>
    <row r="261" spans="1:6" ht="32.25" customHeight="1">
      <c r="A261"/>
      <c r="B261"/>
      <c r="C261"/>
      <c r="D261"/>
      <c r="E261"/>
      <c r="F261"/>
    </row>
    <row r="262" spans="1:6" ht="30.75" customHeight="1">
      <c r="A262"/>
      <c r="B262"/>
      <c r="C262"/>
      <c r="D262"/>
      <c r="E262"/>
      <c r="F262"/>
    </row>
    <row r="263" spans="1:6" ht="16.5" customHeight="1">
      <c r="A263"/>
      <c r="B263"/>
      <c r="C263"/>
      <c r="D263"/>
      <c r="E263"/>
      <c r="F263"/>
    </row>
    <row r="264" spans="1:6" ht="32.25" customHeight="1">
      <c r="A264"/>
      <c r="B264"/>
      <c r="C264"/>
      <c r="D264"/>
      <c r="E264"/>
      <c r="F264"/>
    </row>
    <row r="265" spans="1:6" ht="30.75" customHeight="1">
      <c r="A265"/>
      <c r="B265"/>
      <c r="C265"/>
      <c r="D265"/>
      <c r="E265"/>
      <c r="F265"/>
    </row>
    <row r="266" spans="1:6" ht="30.75" customHeight="1">
      <c r="A266"/>
      <c r="B266"/>
      <c r="C266"/>
      <c r="D266"/>
      <c r="E266"/>
      <c r="F266"/>
    </row>
    <row r="267" spans="1:6" ht="15.75" customHeight="1">
      <c r="A267"/>
      <c r="B267"/>
      <c r="C267"/>
      <c r="D267"/>
      <c r="E267"/>
      <c r="F267"/>
    </row>
    <row r="268" spans="1:6" ht="30.75" customHeight="1">
      <c r="A268"/>
      <c r="B268"/>
      <c r="C268"/>
      <c r="D268"/>
      <c r="E268"/>
      <c r="F268"/>
    </row>
    <row r="269" spans="1:6" ht="44.25" customHeight="1">
      <c r="A269"/>
      <c r="B269"/>
      <c r="C269"/>
      <c r="D269"/>
      <c r="E269"/>
      <c r="F269"/>
    </row>
    <row r="270" spans="1:6" ht="18.75" customHeight="1">
      <c r="A270"/>
      <c r="B270"/>
      <c r="C270"/>
      <c r="D270"/>
      <c r="E270"/>
      <c r="F270"/>
    </row>
    <row r="271" spans="1:6" ht="18.75" customHeight="1">
      <c r="A271"/>
      <c r="B271"/>
      <c r="C271"/>
      <c r="D271"/>
      <c r="E271"/>
      <c r="F271"/>
    </row>
    <row r="272" spans="1:6" ht="30.75" customHeight="1">
      <c r="A272"/>
      <c r="B272"/>
      <c r="C272"/>
      <c r="D272"/>
      <c r="E272"/>
      <c r="F272"/>
    </row>
    <row r="273" spans="1:6" ht="15">
      <c r="A273"/>
      <c r="B273"/>
      <c r="C273"/>
      <c r="D273"/>
      <c r="E273"/>
      <c r="F273"/>
    </row>
    <row r="274" spans="1:6" ht="15">
      <c r="A274"/>
      <c r="B274"/>
      <c r="C274"/>
      <c r="D274"/>
      <c r="E274"/>
      <c r="F274"/>
    </row>
    <row r="275" spans="1:6" ht="27.75" customHeight="1">
      <c r="A275"/>
      <c r="B275"/>
      <c r="C275"/>
      <c r="D275"/>
      <c r="E275"/>
      <c r="F275"/>
    </row>
    <row r="276" spans="1:6" ht="27.75" customHeight="1">
      <c r="A276"/>
      <c r="B276"/>
      <c r="C276"/>
      <c r="D276"/>
      <c r="E276"/>
      <c r="F276"/>
    </row>
    <row r="277" spans="1:6" ht="31.5" customHeight="1">
      <c r="A277"/>
      <c r="B277"/>
      <c r="C277"/>
      <c r="D277"/>
      <c r="E277"/>
      <c r="F277"/>
    </row>
    <row r="278" spans="1:6" ht="15">
      <c r="A278"/>
      <c r="B278"/>
      <c r="C278"/>
      <c r="D278"/>
      <c r="E278"/>
      <c r="F278"/>
    </row>
    <row r="279" spans="1:6" ht="29.25" customHeight="1">
      <c r="A279"/>
      <c r="B279"/>
      <c r="C279"/>
      <c r="D279"/>
      <c r="E279"/>
      <c r="F279"/>
    </row>
    <row r="280" spans="1:6" ht="18.75" customHeight="1">
      <c r="A280"/>
      <c r="B280"/>
      <c r="C280"/>
      <c r="D280"/>
      <c r="E280"/>
      <c r="F280"/>
    </row>
    <row r="281" spans="1:6" ht="15">
      <c r="A281"/>
      <c r="B281"/>
      <c r="C281"/>
      <c r="D281"/>
      <c r="E281"/>
      <c r="F281"/>
    </row>
    <row r="282" spans="1:6" ht="27.75" customHeight="1">
      <c r="A282"/>
      <c r="B282"/>
      <c r="C282"/>
      <c r="D282"/>
      <c r="E282"/>
      <c r="F282"/>
    </row>
    <row r="283" spans="1:6" ht="15">
      <c r="A283"/>
      <c r="B283"/>
      <c r="C283"/>
      <c r="D283"/>
      <c r="E283"/>
      <c r="F283"/>
    </row>
    <row r="284" spans="1:6" ht="18.75" customHeight="1">
      <c r="A284"/>
      <c r="B284"/>
      <c r="C284"/>
      <c r="D284"/>
      <c r="E284"/>
      <c r="F284"/>
    </row>
    <row r="285" spans="1:6" ht="20.25" customHeight="1">
      <c r="A285"/>
      <c r="B285"/>
      <c r="C285"/>
      <c r="D285"/>
      <c r="E285"/>
      <c r="F285"/>
    </row>
    <row r="287" ht="19.5" customHeight="1"/>
    <row r="290" ht="30" customHeight="1"/>
    <row r="291" ht="17.25" customHeight="1"/>
    <row r="292" ht="27.75" customHeight="1"/>
    <row r="293" ht="19.5" customHeight="1"/>
    <row r="294" ht="23.25" customHeight="1"/>
    <row r="295" ht="30" customHeight="1"/>
    <row r="296" ht="30" customHeight="1"/>
    <row r="297" ht="21" customHeight="1"/>
    <row r="298" ht="18.75" customHeight="1"/>
    <row r="299" spans="1:6" s="41" customFormat="1" ht="15">
      <c r="A299" s="35"/>
      <c r="B299" s="35"/>
      <c r="C299" s="35"/>
      <c r="D299" s="35"/>
      <c r="E299" s="35"/>
      <c r="F299" s="36"/>
    </row>
    <row r="302" spans="1:6" ht="29.25" customHeight="1">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27" customHeight="1">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42.75" customHeight="1">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43.5" customHeight="1">
      <c r="A314"/>
      <c r="B314"/>
      <c r="C314"/>
      <c r="D314"/>
      <c r="E314"/>
      <c r="F314"/>
    </row>
    <row r="315" spans="1:6" ht="25.5" customHeight="1">
      <c r="A315"/>
      <c r="B315"/>
      <c r="C315"/>
      <c r="D315"/>
      <c r="E315"/>
      <c r="F315"/>
    </row>
    <row r="316" spans="1:6" ht="20.25" customHeight="1">
      <c r="A316"/>
      <c r="B316"/>
      <c r="C316"/>
      <c r="D316"/>
      <c r="E316"/>
      <c r="F316"/>
    </row>
    <row r="317" spans="1:6" ht="36.75" customHeight="1">
      <c r="A317"/>
      <c r="B317"/>
      <c r="C317"/>
      <c r="D317"/>
      <c r="E317"/>
      <c r="F317"/>
    </row>
    <row r="318" spans="1:6" ht="42.75" customHeight="1">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48" customHeight="1">
      <c r="A322"/>
      <c r="B322"/>
      <c r="C322"/>
      <c r="D322"/>
      <c r="E322"/>
      <c r="F322"/>
    </row>
    <row r="323" spans="1:6" ht="25.5" customHeight="1">
      <c r="A323"/>
      <c r="B323"/>
      <c r="C323"/>
      <c r="D323"/>
      <c r="E323"/>
      <c r="F323"/>
    </row>
    <row r="324" spans="1:6" ht="20.25" customHeight="1">
      <c r="A324"/>
      <c r="B324"/>
      <c r="C324"/>
      <c r="D324"/>
      <c r="E324"/>
      <c r="F324"/>
    </row>
    <row r="325" spans="1:6" ht="36.75" customHeight="1">
      <c r="A325"/>
      <c r="B325"/>
      <c r="C325"/>
      <c r="D325"/>
      <c r="E325"/>
      <c r="F325"/>
    </row>
    <row r="326" spans="1:6" ht="29.25" customHeight="1">
      <c r="A326"/>
      <c r="B326"/>
      <c r="C326"/>
      <c r="D326"/>
      <c r="E326"/>
      <c r="F326"/>
    </row>
    <row r="327" spans="1:6" ht="20.25" customHeight="1">
      <c r="A327"/>
      <c r="B327"/>
      <c r="C327"/>
      <c r="D327"/>
      <c r="E327"/>
      <c r="F327"/>
    </row>
    <row r="328" spans="1:6" ht="24" customHeight="1">
      <c r="A328"/>
      <c r="B328"/>
      <c r="C328"/>
      <c r="D328"/>
      <c r="E328"/>
      <c r="F328"/>
    </row>
    <row r="329" spans="1:6" ht="29.25" customHeight="1">
      <c r="A329"/>
      <c r="B329"/>
      <c r="C329"/>
      <c r="D329"/>
      <c r="E329"/>
      <c r="F329"/>
    </row>
    <row r="330" spans="1:6" ht="32.25" customHeight="1">
      <c r="A330"/>
      <c r="B330"/>
      <c r="C330"/>
      <c r="D330"/>
      <c r="E330"/>
      <c r="F330"/>
    </row>
    <row r="331" spans="1:6" ht="29.25" customHeight="1">
      <c r="A331"/>
      <c r="B331"/>
      <c r="C331"/>
      <c r="D331"/>
      <c r="E331"/>
      <c r="F331"/>
    </row>
    <row r="332" spans="1:6" ht="22.5" customHeight="1">
      <c r="A332"/>
      <c r="B332"/>
      <c r="C332"/>
      <c r="D332"/>
      <c r="E332"/>
      <c r="F332"/>
    </row>
    <row r="333" spans="1:6" ht="33.75" customHeight="1">
      <c r="A333"/>
      <c r="B333"/>
      <c r="C333"/>
      <c r="D333"/>
      <c r="E333"/>
      <c r="F333"/>
    </row>
    <row r="334" spans="1:6" s="41" customFormat="1" ht="18" customHeight="1">
      <c r="A334" s="35"/>
      <c r="B334" s="35"/>
      <c r="C334" s="35"/>
      <c r="D334" s="35"/>
      <c r="E334" s="35"/>
      <c r="F334" s="36"/>
    </row>
    <row r="337" ht="30" customHeight="1"/>
    <row r="339" ht="19.5" customHeight="1"/>
    <row r="342" ht="29.25" customHeight="1"/>
    <row r="343" ht="30" customHeight="1"/>
    <row r="346" ht="30" customHeight="1"/>
    <row r="347" spans="1:6" s="41" customFormat="1" ht="16.5" customHeight="1">
      <c r="A347" s="35"/>
      <c r="B347" s="35"/>
      <c r="C347" s="35"/>
      <c r="D347" s="35"/>
      <c r="E347" s="35"/>
      <c r="F347" s="36"/>
    </row>
    <row r="348" ht="18" customHeight="1"/>
    <row r="349" ht="45" customHeight="1"/>
    <row r="350" spans="1:6" ht="30.75" customHeight="1">
      <c r="A350"/>
      <c r="B350"/>
      <c r="C350"/>
      <c r="D350"/>
      <c r="E350"/>
      <c r="F350"/>
    </row>
    <row r="351" spans="1:6" ht="15">
      <c r="A351"/>
      <c r="B351"/>
      <c r="C351"/>
      <c r="D351"/>
      <c r="E351"/>
      <c r="F351"/>
    </row>
    <row r="352" spans="1:6" ht="15">
      <c r="A352"/>
      <c r="B352"/>
      <c r="C352"/>
      <c r="D352"/>
      <c r="E352"/>
      <c r="F352"/>
    </row>
    <row r="353" spans="1:6" ht="15">
      <c r="A353"/>
      <c r="B353"/>
      <c r="C353"/>
      <c r="D353"/>
      <c r="E353"/>
      <c r="F353"/>
    </row>
    <row r="354" spans="1:6" ht="15">
      <c r="A354"/>
      <c r="B354"/>
      <c r="C354"/>
      <c r="D354"/>
      <c r="E354"/>
      <c r="F354"/>
    </row>
    <row r="355" spans="1:6" ht="15">
      <c r="A355"/>
      <c r="B355"/>
      <c r="C355"/>
      <c r="D355"/>
      <c r="E355"/>
      <c r="F355"/>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J355"/>
  <sheetViews>
    <sheetView showGridLines="0" tabSelected="1" zoomScale="110" zoomScaleNormal="110" zoomScaleSheetLayoutView="100" zoomScalePageLayoutView="0" workbookViewId="0" topLeftCell="A1">
      <selection activeCell="A3" sqref="A3:F3"/>
    </sheetView>
  </sheetViews>
  <sheetFormatPr defaultColWidth="9.140625" defaultRowHeight="15"/>
  <cols>
    <col min="1" max="1" width="84.421875" style="35" customWidth="1"/>
    <col min="2" max="2" width="9.8515625" style="35" customWidth="1"/>
    <col min="3" max="3" width="9.140625" style="35" customWidth="1"/>
    <col min="4" max="4" width="11.28125" style="35" customWidth="1"/>
    <col min="5" max="5" width="7.57421875" style="35" customWidth="1"/>
    <col min="6" max="6" width="16.57421875" style="36" customWidth="1"/>
    <col min="7" max="7" width="10.421875" style="0" customWidth="1"/>
    <col min="8" max="8" width="11.8515625" style="0" customWidth="1"/>
    <col min="9" max="9" width="11.8515625" style="0" bestFit="1" customWidth="1"/>
  </cols>
  <sheetData>
    <row r="1" spans="4:6" ht="15">
      <c r="D1" s="43"/>
      <c r="E1" s="43"/>
      <c r="F1" s="43" t="s">
        <v>729</v>
      </c>
    </row>
    <row r="2" spans="4:6" ht="15">
      <c r="D2" s="43"/>
      <c r="E2" s="43"/>
      <c r="F2" s="43"/>
    </row>
    <row r="3" spans="1:6" ht="39.75" customHeight="1">
      <c r="A3" s="71" t="s">
        <v>738</v>
      </c>
      <c r="B3" s="71"/>
      <c r="C3" s="72"/>
      <c r="D3" s="72"/>
      <c r="E3" s="73"/>
      <c r="F3" s="73"/>
    </row>
    <row r="4" spans="1:6" ht="14.25" customHeight="1">
      <c r="A4" s="55"/>
      <c r="B4" s="55"/>
      <c r="D4" s="43"/>
      <c r="E4" s="43"/>
      <c r="F4" s="43"/>
    </row>
    <row r="5" spans="1:6" s="23" customFormat="1" ht="12.75">
      <c r="A5" s="74"/>
      <c r="B5" s="74"/>
      <c r="C5" s="74"/>
      <c r="D5" s="74"/>
      <c r="E5" s="74"/>
      <c r="F5" s="27"/>
    </row>
    <row r="6" spans="1:6" s="23" customFormat="1" ht="39.75" customHeight="1">
      <c r="A6" s="75" t="s">
        <v>723</v>
      </c>
      <c r="B6" s="75"/>
      <c r="C6" s="75"/>
      <c r="D6" s="75"/>
      <c r="E6" s="75"/>
      <c r="F6" s="75"/>
    </row>
    <row r="7" spans="1:6" ht="15">
      <c r="A7" s="76" t="s">
        <v>434</v>
      </c>
      <c r="B7" s="76"/>
      <c r="C7" s="76"/>
      <c r="D7" s="76"/>
      <c r="E7" s="76"/>
      <c r="F7" s="76"/>
    </row>
    <row r="8" spans="1:6" ht="34.5" customHeight="1">
      <c r="A8" s="52" t="s">
        <v>324</v>
      </c>
      <c r="B8" s="52" t="s">
        <v>727</v>
      </c>
      <c r="C8" s="29" t="s">
        <v>325</v>
      </c>
      <c r="D8" s="29" t="s">
        <v>330</v>
      </c>
      <c r="E8" s="29" t="s">
        <v>331</v>
      </c>
      <c r="F8" s="52" t="s">
        <v>720</v>
      </c>
    </row>
    <row r="9" spans="1:6" ht="34.5" customHeight="1">
      <c r="A9" s="68" t="s">
        <v>724</v>
      </c>
      <c r="B9" s="68" t="s">
        <v>725</v>
      </c>
      <c r="C9" s="68" t="s">
        <v>726</v>
      </c>
      <c r="D9" s="68" t="s">
        <v>579</v>
      </c>
      <c r="E9" s="68" t="s">
        <v>337</v>
      </c>
      <c r="F9" s="69">
        <f>F228</f>
        <v>24438741.09</v>
      </c>
    </row>
    <row r="10" spans="1:6" ht="18" customHeight="1">
      <c r="A10" s="59" t="s">
        <v>336</v>
      </c>
      <c r="B10" s="68" t="s">
        <v>725</v>
      </c>
      <c r="C10" s="60" t="s">
        <v>338</v>
      </c>
      <c r="D10" s="60" t="s">
        <v>579</v>
      </c>
      <c r="E10" s="60" t="s">
        <v>337</v>
      </c>
      <c r="F10" s="61">
        <f>F11+F19+F48+F54</f>
        <v>4886129.999999999</v>
      </c>
    </row>
    <row r="11" spans="1:6" ht="30" customHeight="1">
      <c r="A11" s="65" t="s">
        <v>206</v>
      </c>
      <c r="B11" s="67" t="s">
        <v>725</v>
      </c>
      <c r="C11" s="66" t="s">
        <v>358</v>
      </c>
      <c r="D11" s="66" t="s">
        <v>579</v>
      </c>
      <c r="E11" s="66" t="s">
        <v>337</v>
      </c>
      <c r="F11" s="44">
        <f>F13</f>
        <v>5000</v>
      </c>
    </row>
    <row r="12" spans="1:6" ht="41.25" customHeight="1">
      <c r="A12" s="65" t="s">
        <v>701</v>
      </c>
      <c r="B12" s="67" t="s">
        <v>725</v>
      </c>
      <c r="C12" s="66" t="s">
        <v>358</v>
      </c>
      <c r="D12" s="66" t="s">
        <v>187</v>
      </c>
      <c r="E12" s="66" t="s">
        <v>337</v>
      </c>
      <c r="F12" s="44">
        <v>5000</v>
      </c>
    </row>
    <row r="13" spans="1:6" ht="27" customHeight="1">
      <c r="A13" s="65" t="s">
        <v>575</v>
      </c>
      <c r="B13" s="67" t="s">
        <v>725</v>
      </c>
      <c r="C13" s="66" t="s">
        <v>358</v>
      </c>
      <c r="D13" s="66" t="s">
        <v>438</v>
      </c>
      <c r="E13" s="66" t="s">
        <v>337</v>
      </c>
      <c r="F13" s="44">
        <v>5000</v>
      </c>
    </row>
    <row r="14" spans="1:6" ht="18" customHeight="1">
      <c r="A14" s="65" t="s">
        <v>635</v>
      </c>
      <c r="B14" s="67" t="s">
        <v>725</v>
      </c>
      <c r="C14" s="66" t="s">
        <v>358</v>
      </c>
      <c r="D14" s="66" t="s">
        <v>637</v>
      </c>
      <c r="E14" s="66" t="s">
        <v>337</v>
      </c>
      <c r="F14" s="44">
        <v>5000</v>
      </c>
    </row>
    <row r="15" spans="1:6" ht="15.75" customHeight="1">
      <c r="A15" s="65" t="s">
        <v>636</v>
      </c>
      <c r="B15" s="67" t="s">
        <v>725</v>
      </c>
      <c r="C15" s="66" t="s">
        <v>358</v>
      </c>
      <c r="D15" s="66" t="s">
        <v>576</v>
      </c>
      <c r="E15" s="66" t="s">
        <v>337</v>
      </c>
      <c r="F15" s="44">
        <v>5000</v>
      </c>
    </row>
    <row r="16" spans="1:6" ht="15" customHeight="1">
      <c r="A16" s="48" t="s">
        <v>366</v>
      </c>
      <c r="B16" s="67" t="s">
        <v>725</v>
      </c>
      <c r="C16" s="66" t="s">
        <v>358</v>
      </c>
      <c r="D16" s="66" t="s">
        <v>576</v>
      </c>
      <c r="E16" s="66" t="s">
        <v>367</v>
      </c>
      <c r="F16" s="44">
        <v>5000</v>
      </c>
    </row>
    <row r="17" spans="1:6" ht="15.75" customHeight="1">
      <c r="A17" s="48" t="s">
        <v>368</v>
      </c>
      <c r="B17" s="67" t="s">
        <v>725</v>
      </c>
      <c r="C17" s="66" t="s">
        <v>358</v>
      </c>
      <c r="D17" s="66" t="s">
        <v>576</v>
      </c>
      <c r="E17" s="66" t="s">
        <v>369</v>
      </c>
      <c r="F17" s="44">
        <v>5000</v>
      </c>
    </row>
    <row r="18" spans="1:6" ht="15.75" customHeight="1">
      <c r="A18" s="48" t="s">
        <v>721</v>
      </c>
      <c r="B18" s="67" t="s">
        <v>725</v>
      </c>
      <c r="C18" s="66" t="s">
        <v>358</v>
      </c>
      <c r="D18" s="66" t="s">
        <v>576</v>
      </c>
      <c r="E18" s="66" t="s">
        <v>371</v>
      </c>
      <c r="F18" s="44">
        <v>5000</v>
      </c>
    </row>
    <row r="19" spans="1:6" ht="31.5" customHeight="1">
      <c r="A19" s="48" t="s">
        <v>380</v>
      </c>
      <c r="B19" s="67" t="s">
        <v>725</v>
      </c>
      <c r="C19" s="49" t="s">
        <v>381</v>
      </c>
      <c r="D19" s="49" t="s">
        <v>579</v>
      </c>
      <c r="E19" s="49" t="s">
        <v>337</v>
      </c>
      <c r="F19" s="44">
        <f>F21+F42</f>
        <v>4576579.999999999</v>
      </c>
    </row>
    <row r="20" spans="1:6" ht="28.5" customHeight="1">
      <c r="A20" s="48" t="s">
        <v>704</v>
      </c>
      <c r="B20" s="67" t="s">
        <v>725</v>
      </c>
      <c r="C20" s="49" t="s">
        <v>381</v>
      </c>
      <c r="D20" s="49" t="s">
        <v>7</v>
      </c>
      <c r="E20" s="49" t="s">
        <v>337</v>
      </c>
      <c r="F20" s="44">
        <f>F21</f>
        <v>4386079.999999999</v>
      </c>
    </row>
    <row r="21" spans="1:6" ht="29.25" customHeight="1">
      <c r="A21" s="48" t="s">
        <v>445</v>
      </c>
      <c r="B21" s="67" t="s">
        <v>725</v>
      </c>
      <c r="C21" s="49" t="s">
        <v>381</v>
      </c>
      <c r="D21" s="49" t="s">
        <v>619</v>
      </c>
      <c r="E21" s="49" t="s">
        <v>337</v>
      </c>
      <c r="F21" s="44">
        <f>F22+F26+F30+F38</f>
        <v>4386079.999999999</v>
      </c>
    </row>
    <row r="22" spans="1:6" ht="15" customHeight="1">
      <c r="A22" s="65" t="s">
        <v>521</v>
      </c>
      <c r="B22" s="67" t="s">
        <v>725</v>
      </c>
      <c r="C22" s="49" t="s">
        <v>381</v>
      </c>
      <c r="D22" s="49" t="s">
        <v>620</v>
      </c>
      <c r="E22" s="49" t="s">
        <v>337</v>
      </c>
      <c r="F22" s="44">
        <f>F24+F25</f>
        <v>992515.93</v>
      </c>
    </row>
    <row r="23" spans="1:8" ht="29.25" customHeight="1">
      <c r="A23" s="65" t="s">
        <v>522</v>
      </c>
      <c r="B23" s="67" t="s">
        <v>725</v>
      </c>
      <c r="C23" s="49" t="s">
        <v>381</v>
      </c>
      <c r="D23" s="49" t="s">
        <v>620</v>
      </c>
      <c r="E23" s="49" t="s">
        <v>349</v>
      </c>
      <c r="F23" s="44">
        <f>F22</f>
        <v>992515.93</v>
      </c>
      <c r="H23" s="51"/>
    </row>
    <row r="24" spans="1:8" ht="15">
      <c r="A24" s="65" t="s">
        <v>590</v>
      </c>
      <c r="B24" s="67" t="s">
        <v>725</v>
      </c>
      <c r="C24" s="49" t="s">
        <v>381</v>
      </c>
      <c r="D24" s="49" t="s">
        <v>620</v>
      </c>
      <c r="E24" s="49" t="s">
        <v>353</v>
      </c>
      <c r="F24" s="44">
        <v>762301.02</v>
      </c>
      <c r="H24" s="51"/>
    </row>
    <row r="25" spans="1:6" ht="30.75" customHeight="1">
      <c r="A25" s="65" t="s">
        <v>414</v>
      </c>
      <c r="B25" s="67" t="s">
        <v>725</v>
      </c>
      <c r="C25" s="49" t="s">
        <v>381</v>
      </c>
      <c r="D25" s="49" t="s">
        <v>620</v>
      </c>
      <c r="E25" s="49" t="s">
        <v>413</v>
      </c>
      <c r="F25" s="44">
        <v>230214.91</v>
      </c>
    </row>
    <row r="26" spans="1:8" ht="16.5" customHeight="1">
      <c r="A26" s="48" t="s">
        <v>435</v>
      </c>
      <c r="B26" s="67" t="s">
        <v>725</v>
      </c>
      <c r="C26" s="49" t="s">
        <v>381</v>
      </c>
      <c r="D26" s="49" t="s">
        <v>621</v>
      </c>
      <c r="E26" s="49" t="s">
        <v>337</v>
      </c>
      <c r="F26" s="44">
        <f>F28+F29</f>
        <v>3321776.3</v>
      </c>
      <c r="H26" s="51"/>
    </row>
    <row r="27" spans="1:6" ht="42.75" customHeight="1">
      <c r="A27" s="48" t="s">
        <v>348</v>
      </c>
      <c r="B27" s="67" t="s">
        <v>725</v>
      </c>
      <c r="C27" s="49" t="s">
        <v>381</v>
      </c>
      <c r="D27" s="49" t="s">
        <v>621</v>
      </c>
      <c r="E27" s="49" t="s">
        <v>349</v>
      </c>
      <c r="F27" s="44">
        <f>F26</f>
        <v>3321776.3</v>
      </c>
    </row>
    <row r="28" spans="1:6" ht="15">
      <c r="A28" s="48" t="s">
        <v>590</v>
      </c>
      <c r="B28" s="67" t="s">
        <v>725</v>
      </c>
      <c r="C28" s="49" t="s">
        <v>381</v>
      </c>
      <c r="D28" s="49" t="s">
        <v>621</v>
      </c>
      <c r="E28" s="49" t="s">
        <v>353</v>
      </c>
      <c r="F28" s="44">
        <f>2551287.48</f>
        <v>2551287.48</v>
      </c>
    </row>
    <row r="29" spans="1:6" ht="30" customHeight="1">
      <c r="A29" s="48" t="s">
        <v>414</v>
      </c>
      <c r="B29" s="67" t="s">
        <v>725</v>
      </c>
      <c r="C29" s="49" t="s">
        <v>381</v>
      </c>
      <c r="D29" s="49" t="s">
        <v>621</v>
      </c>
      <c r="E29" s="49" t="s">
        <v>413</v>
      </c>
      <c r="F29" s="44">
        <f>770488.82</f>
        <v>770488.82</v>
      </c>
    </row>
    <row r="30" spans="1:6" ht="17.25" customHeight="1">
      <c r="A30" s="48" t="s">
        <v>436</v>
      </c>
      <c r="B30" s="67" t="s">
        <v>725</v>
      </c>
      <c r="C30" s="49" t="s">
        <v>381</v>
      </c>
      <c r="D30" s="49" t="s">
        <v>622</v>
      </c>
      <c r="E30" s="49" t="s">
        <v>337</v>
      </c>
      <c r="F30" s="44">
        <f>F31+F35</f>
        <v>61787.770000000004</v>
      </c>
    </row>
    <row r="31" spans="1:6" ht="15">
      <c r="A31" s="48" t="s">
        <v>366</v>
      </c>
      <c r="B31" s="67" t="s">
        <v>725</v>
      </c>
      <c r="C31" s="49" t="s">
        <v>381</v>
      </c>
      <c r="D31" s="49" t="s">
        <v>622</v>
      </c>
      <c r="E31" s="49" t="s">
        <v>367</v>
      </c>
      <c r="F31" s="44">
        <f>F32</f>
        <v>60787.770000000004</v>
      </c>
    </row>
    <row r="32" spans="1:6" ht="15" customHeight="1">
      <c r="A32" s="48" t="s">
        <v>368</v>
      </c>
      <c r="B32" s="67" t="s">
        <v>725</v>
      </c>
      <c r="C32" s="49" t="s">
        <v>381</v>
      </c>
      <c r="D32" s="49" t="s">
        <v>622</v>
      </c>
      <c r="E32" s="49" t="s">
        <v>369</v>
      </c>
      <c r="F32" s="44">
        <f>F33+F34</f>
        <v>60787.770000000004</v>
      </c>
    </row>
    <row r="33" spans="1:6" ht="15" customHeight="1">
      <c r="A33" s="48" t="s">
        <v>372</v>
      </c>
      <c r="B33" s="67" t="s">
        <v>725</v>
      </c>
      <c r="C33" s="49" t="s">
        <v>381</v>
      </c>
      <c r="D33" s="49" t="s">
        <v>622</v>
      </c>
      <c r="E33" s="49" t="s">
        <v>373</v>
      </c>
      <c r="F33" s="44">
        <f>30787.77</f>
        <v>30787.77</v>
      </c>
    </row>
    <row r="34" spans="1:6" ht="15" customHeight="1">
      <c r="A34" s="48" t="s">
        <v>687</v>
      </c>
      <c r="B34" s="67" t="s">
        <v>725</v>
      </c>
      <c r="C34" s="49" t="s">
        <v>381</v>
      </c>
      <c r="D34" s="49" t="s">
        <v>622</v>
      </c>
      <c r="E34" s="49" t="s">
        <v>686</v>
      </c>
      <c r="F34" s="44">
        <v>30000</v>
      </c>
    </row>
    <row r="35" spans="1:6" ht="15" customHeight="1">
      <c r="A35" s="48" t="s">
        <v>667</v>
      </c>
      <c r="B35" s="67" t="s">
        <v>725</v>
      </c>
      <c r="C35" s="49" t="s">
        <v>381</v>
      </c>
      <c r="D35" s="49" t="s">
        <v>622</v>
      </c>
      <c r="E35" s="49" t="s">
        <v>375</v>
      </c>
      <c r="F35" s="44">
        <f>F36</f>
        <v>1000</v>
      </c>
    </row>
    <row r="36" spans="1:6" ht="15" customHeight="1">
      <c r="A36" s="48" t="s">
        <v>668</v>
      </c>
      <c r="B36" s="67" t="s">
        <v>725</v>
      </c>
      <c r="C36" s="49" t="s">
        <v>381</v>
      </c>
      <c r="D36" s="49" t="s">
        <v>622</v>
      </c>
      <c r="E36" s="49" t="s">
        <v>377</v>
      </c>
      <c r="F36" s="44">
        <f>F37</f>
        <v>1000</v>
      </c>
    </row>
    <row r="37" spans="1:6" ht="15" customHeight="1">
      <c r="A37" s="48" t="s">
        <v>669</v>
      </c>
      <c r="B37" s="67" t="s">
        <v>725</v>
      </c>
      <c r="C37" s="49" t="s">
        <v>381</v>
      </c>
      <c r="D37" s="49" t="s">
        <v>622</v>
      </c>
      <c r="E37" s="49" t="s">
        <v>379</v>
      </c>
      <c r="F37" s="44">
        <v>1000</v>
      </c>
    </row>
    <row r="38" spans="1:6" ht="30" customHeight="1">
      <c r="A38" s="48" t="s">
        <v>437</v>
      </c>
      <c r="B38" s="67" t="s">
        <v>725</v>
      </c>
      <c r="C38" s="49" t="s">
        <v>381</v>
      </c>
      <c r="D38" s="49" t="s">
        <v>623</v>
      </c>
      <c r="E38" s="49" t="s">
        <v>337</v>
      </c>
      <c r="F38" s="44">
        <f>F39</f>
        <v>10000</v>
      </c>
    </row>
    <row r="39" spans="1:6" ht="39.75" customHeight="1">
      <c r="A39" s="48" t="s">
        <v>348</v>
      </c>
      <c r="B39" s="67" t="s">
        <v>725</v>
      </c>
      <c r="C39" s="49" t="s">
        <v>381</v>
      </c>
      <c r="D39" s="49" t="s">
        <v>623</v>
      </c>
      <c r="E39" s="49" t="s">
        <v>349</v>
      </c>
      <c r="F39" s="44">
        <f>F40</f>
        <v>10000</v>
      </c>
    </row>
    <row r="40" spans="1:6" ht="14.25" customHeight="1">
      <c r="A40" s="48" t="s">
        <v>350</v>
      </c>
      <c r="B40" s="67" t="s">
        <v>725</v>
      </c>
      <c r="C40" s="49" t="s">
        <v>381</v>
      </c>
      <c r="D40" s="49" t="s">
        <v>623</v>
      </c>
      <c r="E40" s="49" t="s">
        <v>351</v>
      </c>
      <c r="F40" s="44">
        <f>F41</f>
        <v>10000</v>
      </c>
    </row>
    <row r="41" spans="1:6" ht="28.5" customHeight="1">
      <c r="A41" s="48" t="s">
        <v>355</v>
      </c>
      <c r="B41" s="67" t="s">
        <v>725</v>
      </c>
      <c r="C41" s="49" t="s">
        <v>381</v>
      </c>
      <c r="D41" s="49" t="s">
        <v>623</v>
      </c>
      <c r="E41" s="49" t="s">
        <v>356</v>
      </c>
      <c r="F41" s="44">
        <v>10000</v>
      </c>
    </row>
    <row r="42" spans="1:6" ht="41.25" customHeight="1">
      <c r="A42" s="48" t="s">
        <v>706</v>
      </c>
      <c r="B42" s="67" t="s">
        <v>725</v>
      </c>
      <c r="C42" s="49" t="s">
        <v>381</v>
      </c>
      <c r="D42" s="49" t="s">
        <v>187</v>
      </c>
      <c r="E42" s="49" t="s">
        <v>337</v>
      </c>
      <c r="F42" s="44">
        <v>190500</v>
      </c>
    </row>
    <row r="43" spans="1:6" ht="27" customHeight="1">
      <c r="A43" s="48" t="s">
        <v>575</v>
      </c>
      <c r="B43" s="67" t="s">
        <v>725</v>
      </c>
      <c r="C43" s="49" t="s">
        <v>381</v>
      </c>
      <c r="D43" s="49" t="s">
        <v>438</v>
      </c>
      <c r="E43" s="49" t="s">
        <v>337</v>
      </c>
      <c r="F43" s="44">
        <v>190500</v>
      </c>
    </row>
    <row r="44" spans="1:6" ht="15" customHeight="1">
      <c r="A44" s="48" t="s">
        <v>436</v>
      </c>
      <c r="B44" s="67" t="s">
        <v>725</v>
      </c>
      <c r="C44" s="49" t="s">
        <v>381</v>
      </c>
      <c r="D44" s="49" t="s">
        <v>576</v>
      </c>
      <c r="E44" s="49" t="s">
        <v>337</v>
      </c>
      <c r="F44" s="44">
        <v>190500</v>
      </c>
    </row>
    <row r="45" spans="1:6" ht="13.5" customHeight="1">
      <c r="A45" s="48" t="s">
        <v>366</v>
      </c>
      <c r="B45" s="67" t="s">
        <v>725</v>
      </c>
      <c r="C45" s="49" t="s">
        <v>381</v>
      </c>
      <c r="D45" s="49" t="s">
        <v>576</v>
      </c>
      <c r="E45" s="49" t="s">
        <v>367</v>
      </c>
      <c r="F45" s="44">
        <v>190500</v>
      </c>
    </row>
    <row r="46" spans="1:6" ht="14.25" customHeight="1">
      <c r="A46" s="48" t="s">
        <v>368</v>
      </c>
      <c r="B46" s="67" t="s">
        <v>725</v>
      </c>
      <c r="C46" s="49" t="s">
        <v>381</v>
      </c>
      <c r="D46" s="49" t="s">
        <v>576</v>
      </c>
      <c r="E46" s="49" t="s">
        <v>369</v>
      </c>
      <c r="F46" s="44">
        <v>190500</v>
      </c>
    </row>
    <row r="47" spans="1:6" ht="17.25" customHeight="1">
      <c r="A47" s="48" t="s">
        <v>721</v>
      </c>
      <c r="B47" s="67" t="s">
        <v>725</v>
      </c>
      <c r="C47" s="49" t="s">
        <v>381</v>
      </c>
      <c r="D47" s="49" t="s">
        <v>576</v>
      </c>
      <c r="E47" s="49" t="s">
        <v>371</v>
      </c>
      <c r="F47" s="44">
        <v>190500</v>
      </c>
    </row>
    <row r="48" spans="1:6" ht="14.25" customHeight="1">
      <c r="A48" s="48" t="s">
        <v>396</v>
      </c>
      <c r="B48" s="67" t="s">
        <v>725</v>
      </c>
      <c r="C48" s="49" t="s">
        <v>397</v>
      </c>
      <c r="D48" s="49" t="s">
        <v>579</v>
      </c>
      <c r="E48" s="49" t="s">
        <v>337</v>
      </c>
      <c r="F48" s="44">
        <f>F49</f>
        <v>27550</v>
      </c>
    </row>
    <row r="49" spans="1:6" s="47" customFormat="1" ht="28.5" customHeight="1">
      <c r="A49" s="48" t="s">
        <v>705</v>
      </c>
      <c r="B49" s="67" t="s">
        <v>725</v>
      </c>
      <c r="C49" s="49" t="s">
        <v>397</v>
      </c>
      <c r="D49" s="49" t="s">
        <v>7</v>
      </c>
      <c r="E49" s="49" t="s">
        <v>337</v>
      </c>
      <c r="F49" s="44">
        <f>F50</f>
        <v>27550</v>
      </c>
    </row>
    <row r="50" spans="1:6" ht="28.5" customHeight="1">
      <c r="A50" s="48" t="s">
        <v>707</v>
      </c>
      <c r="B50" s="67" t="s">
        <v>725</v>
      </c>
      <c r="C50" s="49" t="s">
        <v>397</v>
      </c>
      <c r="D50" s="49" t="s">
        <v>619</v>
      </c>
      <c r="E50" s="49" t="s">
        <v>337</v>
      </c>
      <c r="F50" s="44">
        <f>F51</f>
        <v>27550</v>
      </c>
    </row>
    <row r="51" spans="1:6" ht="15">
      <c r="A51" s="48" t="s">
        <v>401</v>
      </c>
      <c r="B51" s="67" t="s">
        <v>725</v>
      </c>
      <c r="C51" s="49" t="s">
        <v>397</v>
      </c>
      <c r="D51" s="49" t="s">
        <v>457</v>
      </c>
      <c r="E51" s="49" t="s">
        <v>337</v>
      </c>
      <c r="F51" s="44">
        <f>F52</f>
        <v>27550</v>
      </c>
    </row>
    <row r="52" spans="1:6" ht="15">
      <c r="A52" s="48" t="s">
        <v>374</v>
      </c>
      <c r="B52" s="67" t="s">
        <v>725</v>
      </c>
      <c r="C52" s="49" t="s">
        <v>397</v>
      </c>
      <c r="D52" s="49" t="s">
        <v>457</v>
      </c>
      <c r="E52" s="49" t="s">
        <v>375</v>
      </c>
      <c r="F52" s="44">
        <f>F53</f>
        <v>27550</v>
      </c>
    </row>
    <row r="53" spans="1:6" ht="15">
      <c r="A53" s="48" t="s">
        <v>403</v>
      </c>
      <c r="B53" s="67" t="s">
        <v>725</v>
      </c>
      <c r="C53" s="49" t="s">
        <v>397</v>
      </c>
      <c r="D53" s="49" t="s">
        <v>457</v>
      </c>
      <c r="E53" s="49" t="s">
        <v>404</v>
      </c>
      <c r="F53" s="44">
        <f>27550</f>
        <v>27550</v>
      </c>
    </row>
    <row r="54" spans="1:6" ht="15">
      <c r="A54" s="48" t="s">
        <v>405</v>
      </c>
      <c r="B54" s="67" t="s">
        <v>725</v>
      </c>
      <c r="C54" s="49" t="s">
        <v>406</v>
      </c>
      <c r="D54" s="49" t="s">
        <v>579</v>
      </c>
      <c r="E54" s="49" t="s">
        <v>337</v>
      </c>
      <c r="F54" s="44">
        <f>F55+F61</f>
        <v>277000</v>
      </c>
    </row>
    <row r="55" spans="1:6" s="47" customFormat="1" ht="27.75" customHeight="1">
      <c r="A55" s="48" t="s">
        <v>703</v>
      </c>
      <c r="B55" s="67" t="s">
        <v>725</v>
      </c>
      <c r="C55" s="49" t="s">
        <v>406</v>
      </c>
      <c r="D55" s="49" t="s">
        <v>448</v>
      </c>
      <c r="E55" s="49" t="s">
        <v>337</v>
      </c>
      <c r="F55" s="44">
        <f>F56</f>
        <v>4000</v>
      </c>
    </row>
    <row r="56" spans="1:6" ht="28.5" customHeight="1">
      <c r="A56" s="48" t="s">
        <v>594</v>
      </c>
      <c r="B56" s="67" t="s">
        <v>725</v>
      </c>
      <c r="C56" s="49" t="s">
        <v>406</v>
      </c>
      <c r="D56" s="49" t="s">
        <v>449</v>
      </c>
      <c r="E56" s="49" t="s">
        <v>337</v>
      </c>
      <c r="F56" s="44">
        <f>F57</f>
        <v>4000</v>
      </c>
    </row>
    <row r="57" spans="1:8" ht="56.25" customHeight="1">
      <c r="A57" s="48" t="s">
        <v>361</v>
      </c>
      <c r="B57" s="67" t="s">
        <v>725</v>
      </c>
      <c r="C57" s="49" t="s">
        <v>406</v>
      </c>
      <c r="D57" s="49" t="s">
        <v>115</v>
      </c>
      <c r="E57" s="49" t="s">
        <v>337</v>
      </c>
      <c r="F57" s="44">
        <v>4000</v>
      </c>
      <c r="H57" t="s">
        <v>114</v>
      </c>
    </row>
    <row r="58" spans="1:6" ht="14.25" customHeight="1">
      <c r="A58" s="48" t="s">
        <v>366</v>
      </c>
      <c r="B58" s="67" t="s">
        <v>725</v>
      </c>
      <c r="C58" s="49" t="s">
        <v>406</v>
      </c>
      <c r="D58" s="49" t="s">
        <v>115</v>
      </c>
      <c r="E58" s="49" t="s">
        <v>367</v>
      </c>
      <c r="F58" s="44">
        <v>4000</v>
      </c>
    </row>
    <row r="59" spans="1:6" ht="14.25" customHeight="1">
      <c r="A59" s="48" t="s">
        <v>368</v>
      </c>
      <c r="B59" s="67" t="s">
        <v>725</v>
      </c>
      <c r="C59" s="49" t="s">
        <v>406</v>
      </c>
      <c r="D59" s="49" t="s">
        <v>115</v>
      </c>
      <c r="E59" s="49" t="s">
        <v>369</v>
      </c>
      <c r="F59" s="44">
        <v>4000</v>
      </c>
    </row>
    <row r="60" spans="1:6" ht="15" customHeight="1">
      <c r="A60" s="48" t="s">
        <v>372</v>
      </c>
      <c r="B60" s="67" t="s">
        <v>725</v>
      </c>
      <c r="C60" s="49" t="s">
        <v>406</v>
      </c>
      <c r="D60" s="49" t="s">
        <v>115</v>
      </c>
      <c r="E60" s="49" t="s">
        <v>373</v>
      </c>
      <c r="F60" s="44">
        <v>4000</v>
      </c>
    </row>
    <row r="61" spans="1:6" ht="28.5" customHeight="1">
      <c r="A61" s="48" t="s">
        <v>704</v>
      </c>
      <c r="B61" s="67" t="s">
        <v>725</v>
      </c>
      <c r="C61" s="49" t="s">
        <v>406</v>
      </c>
      <c r="D61" s="49" t="s">
        <v>7</v>
      </c>
      <c r="E61" s="49" t="s">
        <v>337</v>
      </c>
      <c r="F61" s="44">
        <f>F62+F67</f>
        <v>273000</v>
      </c>
    </row>
    <row r="62" spans="1:6" ht="30" customHeight="1">
      <c r="A62" s="48" t="s">
        <v>639</v>
      </c>
      <c r="B62" s="67" t="s">
        <v>725</v>
      </c>
      <c r="C62" s="49" t="s">
        <v>406</v>
      </c>
      <c r="D62" s="49" t="s">
        <v>641</v>
      </c>
      <c r="E62" s="49" t="s">
        <v>337</v>
      </c>
      <c r="F62" s="44">
        <v>60000</v>
      </c>
    </row>
    <row r="63" spans="1:6" ht="17.25" customHeight="1">
      <c r="A63" s="48" t="s">
        <v>640</v>
      </c>
      <c r="B63" s="67" t="s">
        <v>725</v>
      </c>
      <c r="C63" s="49" t="s">
        <v>406</v>
      </c>
      <c r="D63" s="49" t="s">
        <v>642</v>
      </c>
      <c r="E63" s="49" t="s">
        <v>337</v>
      </c>
      <c r="F63" s="44">
        <v>60000</v>
      </c>
    </row>
    <row r="64" spans="1:6" ht="18" customHeight="1">
      <c r="A64" s="48" t="s">
        <v>366</v>
      </c>
      <c r="B64" s="67" t="s">
        <v>725</v>
      </c>
      <c r="C64" s="49" t="s">
        <v>406</v>
      </c>
      <c r="D64" s="49" t="s">
        <v>642</v>
      </c>
      <c r="E64" s="49" t="s">
        <v>367</v>
      </c>
      <c r="F64" s="44">
        <v>60000</v>
      </c>
    </row>
    <row r="65" spans="1:6" ht="19.5" customHeight="1">
      <c r="A65" s="48" t="s">
        <v>368</v>
      </c>
      <c r="B65" s="67" t="s">
        <v>725</v>
      </c>
      <c r="C65" s="49" t="s">
        <v>406</v>
      </c>
      <c r="D65" s="49" t="s">
        <v>642</v>
      </c>
      <c r="E65" s="49" t="s">
        <v>369</v>
      </c>
      <c r="F65" s="44">
        <v>60000</v>
      </c>
    </row>
    <row r="66" spans="1:6" ht="17.25" customHeight="1">
      <c r="A66" s="48" t="s">
        <v>372</v>
      </c>
      <c r="B66" s="67" t="s">
        <v>725</v>
      </c>
      <c r="C66" s="49" t="s">
        <v>406</v>
      </c>
      <c r="D66" s="49" t="s">
        <v>642</v>
      </c>
      <c r="E66" s="49" t="s">
        <v>373</v>
      </c>
      <c r="F66" s="44">
        <v>60000</v>
      </c>
    </row>
    <row r="67" spans="1:6" ht="32.25" customHeight="1">
      <c r="A67" s="48" t="s">
        <v>638</v>
      </c>
      <c r="B67" s="67" t="s">
        <v>725</v>
      </c>
      <c r="C67" s="49" t="s">
        <v>406</v>
      </c>
      <c r="D67" s="49" t="s">
        <v>6</v>
      </c>
      <c r="E67" s="49" t="s">
        <v>337</v>
      </c>
      <c r="F67" s="44">
        <f>F68+F72</f>
        <v>213000</v>
      </c>
    </row>
    <row r="68" spans="1:6" ht="29.25" customHeight="1">
      <c r="A68" s="48" t="s">
        <v>585</v>
      </c>
      <c r="B68" s="67" t="s">
        <v>725</v>
      </c>
      <c r="C68" s="49" t="s">
        <v>406</v>
      </c>
      <c r="D68" s="49" t="s">
        <v>624</v>
      </c>
      <c r="E68" s="49" t="s">
        <v>337</v>
      </c>
      <c r="F68" s="44">
        <v>200000</v>
      </c>
    </row>
    <row r="69" spans="1:6" ht="18.75" customHeight="1">
      <c r="A69" s="48" t="s">
        <v>366</v>
      </c>
      <c r="B69" s="67" t="s">
        <v>725</v>
      </c>
      <c r="C69" s="49" t="s">
        <v>406</v>
      </c>
      <c r="D69" s="49" t="s">
        <v>624</v>
      </c>
      <c r="E69" s="49" t="s">
        <v>367</v>
      </c>
      <c r="F69" s="44">
        <v>200000</v>
      </c>
    </row>
    <row r="70" spans="1:6" ht="16.5" customHeight="1">
      <c r="A70" s="48" t="s">
        <v>368</v>
      </c>
      <c r="B70" s="67" t="s">
        <v>725</v>
      </c>
      <c r="C70" s="49" t="s">
        <v>406</v>
      </c>
      <c r="D70" s="49" t="s">
        <v>624</v>
      </c>
      <c r="E70" s="49" t="s">
        <v>369</v>
      </c>
      <c r="F70" s="44">
        <v>200000</v>
      </c>
    </row>
    <row r="71" spans="1:6" ht="18.75" customHeight="1">
      <c r="A71" s="48" t="s">
        <v>591</v>
      </c>
      <c r="B71" s="67" t="s">
        <v>725</v>
      </c>
      <c r="C71" s="49" t="s">
        <v>406</v>
      </c>
      <c r="D71" s="49" t="s">
        <v>624</v>
      </c>
      <c r="E71" s="49" t="s">
        <v>373</v>
      </c>
      <c r="F71" s="44">
        <v>200000</v>
      </c>
    </row>
    <row r="72" spans="1:6" ht="31.5" customHeight="1">
      <c r="A72" s="48" t="s">
        <v>585</v>
      </c>
      <c r="B72" s="67" t="s">
        <v>725</v>
      </c>
      <c r="C72" s="49" t="s">
        <v>406</v>
      </c>
      <c r="D72" s="49" t="s">
        <v>0</v>
      </c>
      <c r="E72" s="49" t="s">
        <v>337</v>
      </c>
      <c r="F72" s="44">
        <v>13000</v>
      </c>
    </row>
    <row r="73" spans="1:6" ht="15">
      <c r="A73" s="48" t="s">
        <v>366</v>
      </c>
      <c r="B73" s="67" t="s">
        <v>725</v>
      </c>
      <c r="C73" s="49" t="s">
        <v>406</v>
      </c>
      <c r="D73" s="49" t="s">
        <v>0</v>
      </c>
      <c r="E73" s="49" t="s">
        <v>367</v>
      </c>
      <c r="F73" s="44">
        <v>13000</v>
      </c>
    </row>
    <row r="74" spans="1:6" ht="17.25" customHeight="1">
      <c r="A74" s="48" t="s">
        <v>368</v>
      </c>
      <c r="B74" s="67" t="s">
        <v>725</v>
      </c>
      <c r="C74" s="49" t="s">
        <v>406</v>
      </c>
      <c r="D74" s="49" t="s">
        <v>0</v>
      </c>
      <c r="E74" s="49" t="s">
        <v>369</v>
      </c>
      <c r="F74" s="44">
        <v>13000</v>
      </c>
    </row>
    <row r="75" spans="1:6" ht="18" customHeight="1">
      <c r="A75" s="48" t="s">
        <v>721</v>
      </c>
      <c r="B75" s="67" t="s">
        <v>725</v>
      </c>
      <c r="C75" s="49" t="s">
        <v>406</v>
      </c>
      <c r="D75" s="49" t="s">
        <v>0</v>
      </c>
      <c r="E75" s="49" t="s">
        <v>371</v>
      </c>
      <c r="F75" s="44">
        <v>13000</v>
      </c>
    </row>
    <row r="76" spans="1:6" ht="15">
      <c r="A76" s="53" t="s">
        <v>491</v>
      </c>
      <c r="B76" s="68" t="s">
        <v>725</v>
      </c>
      <c r="C76" s="54" t="s">
        <v>492</v>
      </c>
      <c r="D76" s="54" t="s">
        <v>579</v>
      </c>
      <c r="E76" s="54" t="s">
        <v>337</v>
      </c>
      <c r="F76" s="45">
        <f>F77</f>
        <v>266316.7</v>
      </c>
    </row>
    <row r="77" spans="1:6" ht="17.25" customHeight="1">
      <c r="A77" s="48" t="s">
        <v>493</v>
      </c>
      <c r="B77" s="67" t="s">
        <v>725</v>
      </c>
      <c r="C77" s="49" t="s">
        <v>494</v>
      </c>
      <c r="D77" s="49" t="s">
        <v>579</v>
      </c>
      <c r="E77" s="49" t="s">
        <v>337</v>
      </c>
      <c r="F77" s="44">
        <f>F78</f>
        <v>266316.7</v>
      </c>
    </row>
    <row r="78" spans="1:6" ht="30.75" customHeight="1">
      <c r="A78" s="48" t="s">
        <v>705</v>
      </c>
      <c r="B78" s="67" t="s">
        <v>725</v>
      </c>
      <c r="C78" s="49" t="s">
        <v>494</v>
      </c>
      <c r="D78" s="49" t="s">
        <v>7</v>
      </c>
      <c r="E78" s="49" t="s">
        <v>337</v>
      </c>
      <c r="F78" s="44">
        <f>F79</f>
        <v>266316.7</v>
      </c>
    </row>
    <row r="79" spans="1:6" ht="30.75" customHeight="1">
      <c r="A79" s="48" t="s">
        <v>445</v>
      </c>
      <c r="B79" s="67" t="s">
        <v>725</v>
      </c>
      <c r="C79" s="49" t="s">
        <v>494</v>
      </c>
      <c r="D79" s="49" t="s">
        <v>619</v>
      </c>
      <c r="E79" s="49" t="s">
        <v>337</v>
      </c>
      <c r="F79" s="44">
        <f>F80</f>
        <v>266316.7</v>
      </c>
    </row>
    <row r="80" spans="1:6" ht="29.25" customHeight="1">
      <c r="A80" s="48" t="s">
        <v>354</v>
      </c>
      <c r="B80" s="67" t="s">
        <v>725</v>
      </c>
      <c r="C80" s="49" t="s">
        <v>494</v>
      </c>
      <c r="D80" s="49" t="s">
        <v>131</v>
      </c>
      <c r="E80" s="49" t="s">
        <v>337</v>
      </c>
      <c r="F80" s="44">
        <f>F81+F87</f>
        <v>266316.7</v>
      </c>
    </row>
    <row r="81" spans="1:6" ht="39.75" customHeight="1">
      <c r="A81" s="48" t="s">
        <v>348</v>
      </c>
      <c r="B81" s="67" t="s">
        <v>725</v>
      </c>
      <c r="C81" s="49" t="s">
        <v>494</v>
      </c>
      <c r="D81" s="49" t="s">
        <v>131</v>
      </c>
      <c r="E81" s="49" t="s">
        <v>349</v>
      </c>
      <c r="F81" s="44">
        <f>F82</f>
        <v>233469.35</v>
      </c>
    </row>
    <row r="82" spans="1:10" ht="16.5" customHeight="1">
      <c r="A82" s="48" t="s">
        <v>350</v>
      </c>
      <c r="B82" s="67" t="s">
        <v>725</v>
      </c>
      <c r="C82" s="49" t="s">
        <v>494</v>
      </c>
      <c r="D82" s="49" t="s">
        <v>131</v>
      </c>
      <c r="E82" s="49" t="s">
        <v>351</v>
      </c>
      <c r="F82" s="44">
        <f>F83+F84</f>
        <v>233469.35</v>
      </c>
      <c r="J82" s="50"/>
    </row>
    <row r="83" spans="1:6" ht="17.25" customHeight="1">
      <c r="A83" s="48" t="s">
        <v>592</v>
      </c>
      <c r="B83" s="67" t="s">
        <v>725</v>
      </c>
      <c r="C83" s="49" t="s">
        <v>494</v>
      </c>
      <c r="D83" s="49" t="s">
        <v>131</v>
      </c>
      <c r="E83" s="49" t="s">
        <v>353</v>
      </c>
      <c r="F83" s="44">
        <v>179315.94</v>
      </c>
    </row>
    <row r="84" spans="1:6" ht="32.25" customHeight="1">
      <c r="A84" s="48" t="s">
        <v>414</v>
      </c>
      <c r="B84" s="67" t="s">
        <v>725</v>
      </c>
      <c r="C84" s="49" t="s">
        <v>494</v>
      </c>
      <c r="D84" s="49" t="s">
        <v>131</v>
      </c>
      <c r="E84" s="49" t="s">
        <v>413</v>
      </c>
      <c r="F84" s="44">
        <v>54153.41</v>
      </c>
    </row>
    <row r="85" spans="1:6" ht="15.75" customHeight="1">
      <c r="A85" s="48" t="s">
        <v>366</v>
      </c>
      <c r="B85" s="67" t="s">
        <v>725</v>
      </c>
      <c r="C85" s="49" t="s">
        <v>494</v>
      </c>
      <c r="D85" s="49" t="s">
        <v>131</v>
      </c>
      <c r="E85" s="49" t="s">
        <v>367</v>
      </c>
      <c r="F85" s="44">
        <f>F86</f>
        <v>32847.35</v>
      </c>
    </row>
    <row r="86" spans="1:6" ht="17.25" customHeight="1">
      <c r="A86" s="48" t="s">
        <v>368</v>
      </c>
      <c r="B86" s="67" t="s">
        <v>725</v>
      </c>
      <c r="C86" s="49" t="s">
        <v>494</v>
      </c>
      <c r="D86" s="49" t="s">
        <v>131</v>
      </c>
      <c r="E86" s="49" t="s">
        <v>369</v>
      </c>
      <c r="F86" s="44">
        <f>F87</f>
        <v>32847.35</v>
      </c>
    </row>
    <row r="87" spans="1:6" ht="27.75" customHeight="1">
      <c r="A87" s="48" t="s">
        <v>372</v>
      </c>
      <c r="B87" s="67" t="s">
        <v>725</v>
      </c>
      <c r="C87" s="49" t="s">
        <v>494</v>
      </c>
      <c r="D87" s="49" t="s">
        <v>131</v>
      </c>
      <c r="E87" s="49" t="s">
        <v>373</v>
      </c>
      <c r="F87" s="44">
        <f>11542.95+11720.9+9583.5</f>
        <v>32847.35</v>
      </c>
    </row>
    <row r="88" spans="1:6" ht="21" customHeight="1">
      <c r="A88" s="53" t="s">
        <v>497</v>
      </c>
      <c r="B88" s="68" t="s">
        <v>725</v>
      </c>
      <c r="C88" s="54" t="s">
        <v>498</v>
      </c>
      <c r="D88" s="54" t="s">
        <v>579</v>
      </c>
      <c r="E88" s="54" t="s">
        <v>337</v>
      </c>
      <c r="F88" s="45">
        <f>F89+F100</f>
        <v>1071200</v>
      </c>
    </row>
    <row r="89" spans="1:6" ht="30" customHeight="1">
      <c r="A89" s="48" t="s">
        <v>685</v>
      </c>
      <c r="B89" s="67" t="s">
        <v>725</v>
      </c>
      <c r="C89" s="49" t="s">
        <v>359</v>
      </c>
      <c r="D89" s="49" t="s">
        <v>579</v>
      </c>
      <c r="E89" s="49" t="s">
        <v>337</v>
      </c>
      <c r="F89" s="44">
        <f>F90</f>
        <v>1065200</v>
      </c>
    </row>
    <row r="90" spans="1:6" ht="28.5" customHeight="1">
      <c r="A90" s="48" t="s">
        <v>712</v>
      </c>
      <c r="B90" s="67" t="s">
        <v>725</v>
      </c>
      <c r="C90" s="49" t="s">
        <v>359</v>
      </c>
      <c r="D90" s="49" t="s">
        <v>448</v>
      </c>
      <c r="E90" s="49" t="s">
        <v>337</v>
      </c>
      <c r="F90" s="44">
        <f>F91</f>
        <v>1065200</v>
      </c>
    </row>
    <row r="91" spans="1:6" ht="27.75" customHeight="1">
      <c r="A91" s="48" t="s">
        <v>360</v>
      </c>
      <c r="B91" s="67" t="s">
        <v>725</v>
      </c>
      <c r="C91" s="49" t="s">
        <v>359</v>
      </c>
      <c r="D91" s="49" t="s">
        <v>431</v>
      </c>
      <c r="E91" s="49" t="s">
        <v>337</v>
      </c>
      <c r="F91" s="44">
        <f>F92+F96</f>
        <v>1065200</v>
      </c>
    </row>
    <row r="92" spans="1:6" s="41" customFormat="1" ht="17.25" customHeight="1">
      <c r="A92" s="48" t="s">
        <v>450</v>
      </c>
      <c r="B92" s="67" t="s">
        <v>725</v>
      </c>
      <c r="C92" s="49" t="s">
        <v>359</v>
      </c>
      <c r="D92" s="49" t="s">
        <v>646</v>
      </c>
      <c r="E92" s="49" t="s">
        <v>337</v>
      </c>
      <c r="F92" s="44">
        <f>F93</f>
        <v>965200</v>
      </c>
    </row>
    <row r="93" spans="1:6" ht="16.5" customHeight="1">
      <c r="A93" s="48" t="s">
        <v>366</v>
      </c>
      <c r="B93" s="67" t="s">
        <v>725</v>
      </c>
      <c r="C93" s="49" t="s">
        <v>359</v>
      </c>
      <c r="D93" s="49" t="s">
        <v>646</v>
      </c>
      <c r="E93" s="49" t="s">
        <v>367</v>
      </c>
      <c r="F93" s="44">
        <f>F94</f>
        <v>965200</v>
      </c>
    </row>
    <row r="94" spans="1:6" ht="14.25" customHeight="1">
      <c r="A94" s="48" t="s">
        <v>368</v>
      </c>
      <c r="B94" s="67" t="s">
        <v>725</v>
      </c>
      <c r="C94" s="49" t="s">
        <v>359</v>
      </c>
      <c r="D94" s="49" t="s">
        <v>646</v>
      </c>
      <c r="E94" s="49" t="s">
        <v>369</v>
      </c>
      <c r="F94" s="44">
        <f>F95</f>
        <v>965200</v>
      </c>
    </row>
    <row r="95" spans="1:6" ht="15" customHeight="1">
      <c r="A95" s="48" t="s">
        <v>372</v>
      </c>
      <c r="B95" s="67" t="s">
        <v>725</v>
      </c>
      <c r="C95" s="49" t="s">
        <v>359</v>
      </c>
      <c r="D95" s="49" t="s">
        <v>646</v>
      </c>
      <c r="E95" s="49" t="s">
        <v>373</v>
      </c>
      <c r="F95" s="44">
        <f>965200</f>
        <v>965200</v>
      </c>
    </row>
    <row r="96" spans="1:6" ht="29.25" customHeight="1">
      <c r="A96" s="48" t="s">
        <v>653</v>
      </c>
      <c r="B96" s="67" t="s">
        <v>725</v>
      </c>
      <c r="C96" s="49" t="s">
        <v>359</v>
      </c>
      <c r="D96" s="49" t="s">
        <v>651</v>
      </c>
      <c r="E96" s="49" t="s">
        <v>337</v>
      </c>
      <c r="F96" s="44">
        <f>F99</f>
        <v>100000</v>
      </c>
    </row>
    <row r="97" spans="1:6" ht="15" customHeight="1">
      <c r="A97" s="48" t="s">
        <v>366</v>
      </c>
      <c r="B97" s="67" t="s">
        <v>725</v>
      </c>
      <c r="C97" s="49" t="s">
        <v>359</v>
      </c>
      <c r="D97" s="49" t="s">
        <v>651</v>
      </c>
      <c r="E97" s="49" t="s">
        <v>367</v>
      </c>
      <c r="F97" s="44">
        <v>100000</v>
      </c>
    </row>
    <row r="98" spans="1:6" ht="18" customHeight="1">
      <c r="A98" s="48" t="s">
        <v>368</v>
      </c>
      <c r="B98" s="67" t="s">
        <v>725</v>
      </c>
      <c r="C98" s="49" t="s">
        <v>359</v>
      </c>
      <c r="D98" s="49" t="s">
        <v>651</v>
      </c>
      <c r="E98" s="49" t="s">
        <v>369</v>
      </c>
      <c r="F98" s="44">
        <v>100000</v>
      </c>
    </row>
    <row r="99" spans="1:6" ht="15" customHeight="1">
      <c r="A99" s="48" t="s">
        <v>372</v>
      </c>
      <c r="B99" s="67" t="s">
        <v>725</v>
      </c>
      <c r="C99" s="49" t="s">
        <v>359</v>
      </c>
      <c r="D99" s="49" t="s">
        <v>651</v>
      </c>
      <c r="E99" s="49" t="s">
        <v>373</v>
      </c>
      <c r="F99" s="44">
        <v>100000</v>
      </c>
    </row>
    <row r="100" spans="1:6" ht="18" customHeight="1">
      <c r="A100" s="48" t="s">
        <v>627</v>
      </c>
      <c r="B100" s="67" t="s">
        <v>725</v>
      </c>
      <c r="C100" s="49" t="s">
        <v>526</v>
      </c>
      <c r="D100" s="49" t="s">
        <v>579</v>
      </c>
      <c r="E100" s="49" t="s">
        <v>337</v>
      </c>
      <c r="F100" s="44">
        <f>F101</f>
        <v>6000</v>
      </c>
    </row>
    <row r="101" spans="1:6" ht="31.5" customHeight="1">
      <c r="A101" s="48" t="s">
        <v>702</v>
      </c>
      <c r="B101" s="67" t="s">
        <v>725</v>
      </c>
      <c r="C101" s="49" t="s">
        <v>526</v>
      </c>
      <c r="D101" s="49" t="s">
        <v>448</v>
      </c>
      <c r="E101" s="49" t="s">
        <v>337</v>
      </c>
      <c r="F101" s="44">
        <f>F102</f>
        <v>6000</v>
      </c>
    </row>
    <row r="102" spans="1:6" ht="28.5" customHeight="1">
      <c r="A102" s="48" t="s">
        <v>628</v>
      </c>
      <c r="B102" s="67" t="s">
        <v>725</v>
      </c>
      <c r="C102" s="49" t="s">
        <v>526</v>
      </c>
      <c r="D102" s="49" t="s">
        <v>449</v>
      </c>
      <c r="E102" s="49" t="s">
        <v>337</v>
      </c>
      <c r="F102" s="44">
        <f>F103+F107</f>
        <v>6000</v>
      </c>
    </row>
    <row r="103" spans="1:6" ht="18.75" customHeight="1">
      <c r="A103" s="48" t="s">
        <v>629</v>
      </c>
      <c r="B103" s="67" t="s">
        <v>725</v>
      </c>
      <c r="C103" s="49" t="s">
        <v>526</v>
      </c>
      <c r="D103" s="49" t="s">
        <v>647</v>
      </c>
      <c r="E103" s="49" t="s">
        <v>337</v>
      </c>
      <c r="F103" s="44">
        <v>5000</v>
      </c>
    </row>
    <row r="104" spans="1:6" ht="15.75" customHeight="1">
      <c r="A104" s="48" t="s">
        <v>366</v>
      </c>
      <c r="B104" s="67" t="s">
        <v>725</v>
      </c>
      <c r="C104" s="49" t="s">
        <v>526</v>
      </c>
      <c r="D104" s="49" t="s">
        <v>647</v>
      </c>
      <c r="E104" s="49" t="s">
        <v>367</v>
      </c>
      <c r="F104" s="44">
        <v>5000</v>
      </c>
    </row>
    <row r="105" spans="1:6" ht="18" customHeight="1">
      <c r="A105" s="48" t="s">
        <v>368</v>
      </c>
      <c r="B105" s="67" t="s">
        <v>725</v>
      </c>
      <c r="C105" s="49" t="s">
        <v>526</v>
      </c>
      <c r="D105" s="49" t="s">
        <v>647</v>
      </c>
      <c r="E105" s="49" t="s">
        <v>369</v>
      </c>
      <c r="F105" s="44">
        <v>5000</v>
      </c>
    </row>
    <row r="106" spans="1:6" ht="15.75" customHeight="1">
      <c r="A106" s="48" t="s">
        <v>372</v>
      </c>
      <c r="B106" s="67" t="s">
        <v>725</v>
      </c>
      <c r="C106" s="49" t="s">
        <v>526</v>
      </c>
      <c r="D106" s="49" t="s">
        <v>647</v>
      </c>
      <c r="E106" s="49" t="s">
        <v>373</v>
      </c>
      <c r="F106" s="44">
        <v>5000</v>
      </c>
    </row>
    <row r="107" spans="1:6" ht="29.25" customHeight="1">
      <c r="A107" s="48" t="s">
        <v>643</v>
      </c>
      <c r="B107" s="67" t="s">
        <v>725</v>
      </c>
      <c r="C107" s="49" t="s">
        <v>526</v>
      </c>
      <c r="D107" s="49" t="s">
        <v>648</v>
      </c>
      <c r="E107" s="49" t="s">
        <v>337</v>
      </c>
      <c r="F107" s="44">
        <v>1000</v>
      </c>
    </row>
    <row r="108" spans="1:6" ht="17.25" customHeight="1">
      <c r="A108" s="48" t="s">
        <v>366</v>
      </c>
      <c r="B108" s="67" t="s">
        <v>725</v>
      </c>
      <c r="C108" s="49" t="s">
        <v>526</v>
      </c>
      <c r="D108" s="49" t="s">
        <v>648</v>
      </c>
      <c r="E108" s="49" t="s">
        <v>367</v>
      </c>
      <c r="F108" s="44">
        <v>1000</v>
      </c>
    </row>
    <row r="109" spans="1:6" ht="15" customHeight="1">
      <c r="A109" s="48" t="s">
        <v>368</v>
      </c>
      <c r="B109" s="67" t="s">
        <v>725</v>
      </c>
      <c r="C109" s="49" t="s">
        <v>526</v>
      </c>
      <c r="D109" s="49" t="s">
        <v>648</v>
      </c>
      <c r="E109" s="49" t="s">
        <v>369</v>
      </c>
      <c r="F109" s="44">
        <v>1000</v>
      </c>
    </row>
    <row r="110" spans="1:6" ht="15.75" customHeight="1">
      <c r="A110" s="48" t="s">
        <v>372</v>
      </c>
      <c r="B110" s="67" t="s">
        <v>725</v>
      </c>
      <c r="C110" s="49" t="s">
        <v>526</v>
      </c>
      <c r="D110" s="49" t="s">
        <v>648</v>
      </c>
      <c r="E110" s="49" t="s">
        <v>373</v>
      </c>
      <c r="F110" s="44">
        <v>1000</v>
      </c>
    </row>
    <row r="111" spans="1:6" ht="18" customHeight="1">
      <c r="A111" s="53" t="s">
        <v>533</v>
      </c>
      <c r="B111" s="68" t="s">
        <v>725</v>
      </c>
      <c r="C111" s="54" t="s">
        <v>534</v>
      </c>
      <c r="D111" s="54" t="s">
        <v>579</v>
      </c>
      <c r="E111" s="54" t="s">
        <v>337</v>
      </c>
      <c r="F111" s="45">
        <f>F112+F120</f>
        <v>261750.34</v>
      </c>
    </row>
    <row r="112" spans="1:6" ht="15.75" customHeight="1">
      <c r="A112" s="48" t="s">
        <v>130</v>
      </c>
      <c r="B112" s="67" t="s">
        <v>725</v>
      </c>
      <c r="C112" s="49" t="s">
        <v>382</v>
      </c>
      <c r="D112" s="49" t="s">
        <v>579</v>
      </c>
      <c r="E112" s="49" t="s">
        <v>337</v>
      </c>
      <c r="F112" s="44">
        <f aca="true" t="shared" si="0" ref="F112:F117">F113</f>
        <v>228478</v>
      </c>
    </row>
    <row r="113" spans="1:6" ht="30" customHeight="1">
      <c r="A113" s="48" t="s">
        <v>703</v>
      </c>
      <c r="B113" s="67" t="s">
        <v>725</v>
      </c>
      <c r="C113" s="49" t="s">
        <v>382</v>
      </c>
      <c r="D113" s="49" t="s">
        <v>448</v>
      </c>
      <c r="E113" s="49" t="s">
        <v>337</v>
      </c>
      <c r="F113" s="44">
        <f t="shared" si="0"/>
        <v>228478</v>
      </c>
    </row>
    <row r="114" spans="1:6" ht="27" customHeight="1">
      <c r="A114" s="48" t="s">
        <v>383</v>
      </c>
      <c r="B114" s="67" t="s">
        <v>725</v>
      </c>
      <c r="C114" s="49" t="s">
        <v>382</v>
      </c>
      <c r="D114" s="49" t="s">
        <v>151</v>
      </c>
      <c r="E114" s="49" t="s">
        <v>337</v>
      </c>
      <c r="F114" s="44">
        <f t="shared" si="0"/>
        <v>228478</v>
      </c>
    </row>
    <row r="115" spans="1:6" ht="15.75" customHeight="1">
      <c r="A115" s="48" t="s">
        <v>698</v>
      </c>
      <c r="B115" s="67" t="s">
        <v>725</v>
      </c>
      <c r="C115" s="49" t="s">
        <v>382</v>
      </c>
      <c r="D115" s="49" t="s">
        <v>152</v>
      </c>
      <c r="E115" s="49" t="s">
        <v>337</v>
      </c>
      <c r="F115" s="44">
        <f t="shared" si="0"/>
        <v>228478</v>
      </c>
    </row>
    <row r="116" spans="1:6" ht="14.25" customHeight="1">
      <c r="A116" s="48" t="s">
        <v>658</v>
      </c>
      <c r="B116" s="67" t="s">
        <v>725</v>
      </c>
      <c r="C116" s="49" t="s">
        <v>382</v>
      </c>
      <c r="D116" s="49" t="s">
        <v>152</v>
      </c>
      <c r="E116" s="49" t="s">
        <v>367</v>
      </c>
      <c r="F116" s="44">
        <f t="shared" si="0"/>
        <v>228478</v>
      </c>
    </row>
    <row r="117" spans="1:6" ht="14.25" customHeight="1">
      <c r="A117" s="48" t="s">
        <v>659</v>
      </c>
      <c r="B117" s="67" t="s">
        <v>725</v>
      </c>
      <c r="C117" s="49" t="s">
        <v>382</v>
      </c>
      <c r="D117" s="49" t="s">
        <v>152</v>
      </c>
      <c r="E117" s="49" t="s">
        <v>369</v>
      </c>
      <c r="F117" s="44">
        <f t="shared" si="0"/>
        <v>228478</v>
      </c>
    </row>
    <row r="118" spans="1:6" ht="15" customHeight="1">
      <c r="A118" s="48" t="s">
        <v>372</v>
      </c>
      <c r="B118" s="67" t="s">
        <v>725</v>
      </c>
      <c r="C118" s="49" t="s">
        <v>382</v>
      </c>
      <c r="D118" s="49" t="s">
        <v>152</v>
      </c>
      <c r="E118" s="49" t="s">
        <v>373</v>
      </c>
      <c r="F118" s="44">
        <f>228478</f>
        <v>228478</v>
      </c>
    </row>
    <row r="119" spans="1:6" ht="16.5" customHeight="1">
      <c r="A119" s="48" t="s">
        <v>583</v>
      </c>
      <c r="B119" s="67" t="s">
        <v>725</v>
      </c>
      <c r="C119" s="49" t="s">
        <v>584</v>
      </c>
      <c r="D119" s="49" t="s">
        <v>579</v>
      </c>
      <c r="E119" s="49" t="s">
        <v>337</v>
      </c>
      <c r="F119" s="44">
        <f>F120</f>
        <v>33272.340000000004</v>
      </c>
    </row>
    <row r="120" spans="1:6" s="41" customFormat="1" ht="40.5" customHeight="1">
      <c r="A120" s="48" t="s">
        <v>713</v>
      </c>
      <c r="B120" s="67" t="s">
        <v>725</v>
      </c>
      <c r="C120" s="49" t="s">
        <v>584</v>
      </c>
      <c r="D120" s="49" t="s">
        <v>187</v>
      </c>
      <c r="E120" s="49" t="s">
        <v>337</v>
      </c>
      <c r="F120" s="44">
        <f>F121</f>
        <v>33272.340000000004</v>
      </c>
    </row>
    <row r="121" spans="1:6" s="41" customFormat="1" ht="27.75" customHeight="1">
      <c r="A121" s="48" t="s">
        <v>440</v>
      </c>
      <c r="B121" s="67" t="s">
        <v>725</v>
      </c>
      <c r="C121" s="49" t="s">
        <v>584</v>
      </c>
      <c r="D121" s="49" t="s">
        <v>438</v>
      </c>
      <c r="E121" s="49" t="s">
        <v>337</v>
      </c>
      <c r="F121" s="44">
        <f>F122+F126</f>
        <v>33272.340000000004</v>
      </c>
    </row>
    <row r="122" spans="1:6" s="41" customFormat="1" ht="40.5" customHeight="1">
      <c r="A122" s="48" t="s">
        <v>586</v>
      </c>
      <c r="B122" s="67" t="s">
        <v>725</v>
      </c>
      <c r="C122" s="49" t="s">
        <v>584</v>
      </c>
      <c r="D122" s="49" t="s">
        <v>153</v>
      </c>
      <c r="E122" s="49" t="s">
        <v>337</v>
      </c>
      <c r="F122" s="44">
        <f>F123</f>
        <v>31608.72</v>
      </c>
    </row>
    <row r="123" spans="1:6" s="41" customFormat="1" ht="14.25" customHeight="1">
      <c r="A123" s="48" t="s">
        <v>366</v>
      </c>
      <c r="B123" s="67" t="s">
        <v>725</v>
      </c>
      <c r="C123" s="49" t="s">
        <v>584</v>
      </c>
      <c r="D123" s="49" t="s">
        <v>153</v>
      </c>
      <c r="E123" s="49" t="s">
        <v>367</v>
      </c>
      <c r="F123" s="44">
        <f>F124</f>
        <v>31608.72</v>
      </c>
    </row>
    <row r="124" spans="1:6" s="41" customFormat="1" ht="14.25" customHeight="1">
      <c r="A124" s="48" t="s">
        <v>368</v>
      </c>
      <c r="B124" s="67" t="s">
        <v>725</v>
      </c>
      <c r="C124" s="49" t="s">
        <v>584</v>
      </c>
      <c r="D124" s="49" t="s">
        <v>153</v>
      </c>
      <c r="E124" s="49" t="s">
        <v>369</v>
      </c>
      <c r="F124" s="44">
        <f>F125</f>
        <v>31608.72</v>
      </c>
    </row>
    <row r="125" spans="1:6" s="41" customFormat="1" ht="15.75" customHeight="1">
      <c r="A125" s="48" t="s">
        <v>721</v>
      </c>
      <c r="B125" s="67" t="s">
        <v>725</v>
      </c>
      <c r="C125" s="49" t="s">
        <v>584</v>
      </c>
      <c r="D125" s="49" t="s">
        <v>153</v>
      </c>
      <c r="E125" s="49" t="s">
        <v>371</v>
      </c>
      <c r="F125" s="44">
        <v>31608.72</v>
      </c>
    </row>
    <row r="126" spans="1:6" s="41" customFormat="1" ht="31.5" customHeight="1">
      <c r="A126" s="48" t="s">
        <v>580</v>
      </c>
      <c r="B126" s="67" t="s">
        <v>725</v>
      </c>
      <c r="C126" s="49" t="s">
        <v>584</v>
      </c>
      <c r="D126" s="49" t="s">
        <v>154</v>
      </c>
      <c r="E126" s="49" t="s">
        <v>337</v>
      </c>
      <c r="F126" s="44">
        <f>F127</f>
        <v>1663.62</v>
      </c>
    </row>
    <row r="127" spans="1:6" s="41" customFormat="1" ht="13.5" customHeight="1">
      <c r="A127" s="48" t="s">
        <v>370</v>
      </c>
      <c r="B127" s="67" t="s">
        <v>725</v>
      </c>
      <c r="C127" s="49" t="s">
        <v>584</v>
      </c>
      <c r="D127" s="49" t="s">
        <v>154</v>
      </c>
      <c r="E127" s="49" t="s">
        <v>367</v>
      </c>
      <c r="F127" s="44">
        <f>F128</f>
        <v>1663.62</v>
      </c>
    </row>
    <row r="128" spans="1:6" s="41" customFormat="1" ht="15" customHeight="1">
      <c r="A128" s="48" t="s">
        <v>368</v>
      </c>
      <c r="B128" s="67" t="s">
        <v>725</v>
      </c>
      <c r="C128" s="49" t="s">
        <v>584</v>
      </c>
      <c r="D128" s="49" t="s">
        <v>154</v>
      </c>
      <c r="E128" s="49" t="s">
        <v>369</v>
      </c>
      <c r="F128" s="44">
        <f>F129</f>
        <v>1663.62</v>
      </c>
    </row>
    <row r="129" spans="1:6" s="41" customFormat="1" ht="15.75" customHeight="1">
      <c r="A129" s="48" t="s">
        <v>721</v>
      </c>
      <c r="B129" s="67" t="s">
        <v>725</v>
      </c>
      <c r="C129" s="49" t="s">
        <v>584</v>
      </c>
      <c r="D129" s="49" t="s">
        <v>154</v>
      </c>
      <c r="E129" s="49" t="s">
        <v>371</v>
      </c>
      <c r="F129" s="44">
        <v>1663.62</v>
      </c>
    </row>
    <row r="130" spans="1:6" s="41" customFormat="1" ht="17.25" customHeight="1">
      <c r="A130" s="62" t="s">
        <v>22</v>
      </c>
      <c r="B130" s="68" t="s">
        <v>725</v>
      </c>
      <c r="C130" s="63" t="s">
        <v>23</v>
      </c>
      <c r="D130" s="63" t="s">
        <v>579</v>
      </c>
      <c r="E130" s="63" t="s">
        <v>337</v>
      </c>
      <c r="F130" s="64">
        <f>F131+F147</f>
        <v>5415583.800000001</v>
      </c>
    </row>
    <row r="131" spans="1:6" ht="15" customHeight="1">
      <c r="A131" s="48" t="s">
        <v>439</v>
      </c>
      <c r="B131" s="67" t="s">
        <v>725</v>
      </c>
      <c r="C131" s="49" t="s">
        <v>47</v>
      </c>
      <c r="D131" s="49" t="s">
        <v>579</v>
      </c>
      <c r="E131" s="49" t="s">
        <v>337</v>
      </c>
      <c r="F131" s="44">
        <f>F132</f>
        <v>1708864.27</v>
      </c>
    </row>
    <row r="132" spans="1:6" ht="27.75" customHeight="1">
      <c r="A132" s="48" t="s">
        <v>710</v>
      </c>
      <c r="B132" s="67" t="s">
        <v>725</v>
      </c>
      <c r="C132" s="49" t="s">
        <v>47</v>
      </c>
      <c r="D132" s="49" t="s">
        <v>617</v>
      </c>
      <c r="E132" s="49" t="s">
        <v>337</v>
      </c>
      <c r="F132" s="44">
        <f>F133</f>
        <v>1708864.27</v>
      </c>
    </row>
    <row r="133" spans="1:6" ht="29.25" customHeight="1">
      <c r="A133" s="48" t="s">
        <v>200</v>
      </c>
      <c r="B133" s="67" t="s">
        <v>725</v>
      </c>
      <c r="C133" s="49" t="s">
        <v>47</v>
      </c>
      <c r="D133" s="49" t="s">
        <v>5</v>
      </c>
      <c r="E133" s="49" t="s">
        <v>337</v>
      </c>
      <c r="F133" s="44">
        <f>F134+F139+F143</f>
        <v>1708864.27</v>
      </c>
    </row>
    <row r="134" spans="1:6" ht="15.75" customHeight="1">
      <c r="A134" s="48" t="s">
        <v>216</v>
      </c>
      <c r="B134" s="67" t="s">
        <v>725</v>
      </c>
      <c r="C134" s="49" t="s">
        <v>47</v>
      </c>
      <c r="D134" s="49" t="s">
        <v>608</v>
      </c>
      <c r="E134" s="49" t="s">
        <v>337</v>
      </c>
      <c r="F134" s="44">
        <f>F135+F138</f>
        <v>978864.27</v>
      </c>
    </row>
    <row r="135" spans="1:6" ht="14.25" customHeight="1">
      <c r="A135" s="48" t="s">
        <v>366</v>
      </c>
      <c r="B135" s="67" t="s">
        <v>725</v>
      </c>
      <c r="C135" s="49" t="s">
        <v>47</v>
      </c>
      <c r="D135" s="49" t="s">
        <v>608</v>
      </c>
      <c r="E135" s="49" t="s">
        <v>367</v>
      </c>
      <c r="F135" s="44">
        <f>F136</f>
        <v>243626.04</v>
      </c>
    </row>
    <row r="136" spans="1:6" ht="15" customHeight="1">
      <c r="A136" s="48" t="s">
        <v>368</v>
      </c>
      <c r="B136" s="67" t="s">
        <v>725</v>
      </c>
      <c r="C136" s="49" t="s">
        <v>47</v>
      </c>
      <c r="D136" s="49" t="s">
        <v>608</v>
      </c>
      <c r="E136" s="49" t="s">
        <v>369</v>
      </c>
      <c r="F136" s="44">
        <f>F137</f>
        <v>243626.04</v>
      </c>
    </row>
    <row r="137" spans="1:6" ht="27.75" customHeight="1">
      <c r="A137" s="48" t="s">
        <v>372</v>
      </c>
      <c r="B137" s="67" t="s">
        <v>725</v>
      </c>
      <c r="C137" s="49" t="s">
        <v>47</v>
      </c>
      <c r="D137" s="49" t="s">
        <v>608</v>
      </c>
      <c r="E137" s="49" t="s">
        <v>373</v>
      </c>
      <c r="F137" s="44">
        <f>243626.04</f>
        <v>243626.04</v>
      </c>
    </row>
    <row r="138" spans="1:6" ht="14.25" customHeight="1">
      <c r="A138" s="48" t="s">
        <v>691</v>
      </c>
      <c r="B138" s="67" t="s">
        <v>725</v>
      </c>
      <c r="C138" s="49" t="s">
        <v>47</v>
      </c>
      <c r="D138" s="49" t="s">
        <v>608</v>
      </c>
      <c r="E138" s="49" t="s">
        <v>686</v>
      </c>
      <c r="F138" s="44">
        <v>735238.23</v>
      </c>
    </row>
    <row r="139" spans="1:6" ht="17.25" customHeight="1">
      <c r="A139" s="48" t="s">
        <v>630</v>
      </c>
      <c r="B139" s="67" t="s">
        <v>725</v>
      </c>
      <c r="C139" s="49" t="s">
        <v>47</v>
      </c>
      <c r="D139" s="49" t="s">
        <v>633</v>
      </c>
      <c r="E139" s="49" t="s">
        <v>337</v>
      </c>
      <c r="F139" s="44">
        <f>F140</f>
        <v>30000</v>
      </c>
    </row>
    <row r="140" spans="1:6" ht="17.25" customHeight="1">
      <c r="A140" s="48" t="s">
        <v>366</v>
      </c>
      <c r="B140" s="67" t="s">
        <v>725</v>
      </c>
      <c r="C140" s="49" t="s">
        <v>47</v>
      </c>
      <c r="D140" s="49" t="s">
        <v>633</v>
      </c>
      <c r="E140" s="49" t="s">
        <v>367</v>
      </c>
      <c r="F140" s="44">
        <f>F141</f>
        <v>30000</v>
      </c>
    </row>
    <row r="141" spans="1:6" ht="16.5" customHeight="1">
      <c r="A141" s="48" t="s">
        <v>368</v>
      </c>
      <c r="B141" s="67" t="s">
        <v>725</v>
      </c>
      <c r="C141" s="49" t="s">
        <v>47</v>
      </c>
      <c r="D141" s="49" t="s">
        <v>633</v>
      </c>
      <c r="E141" s="49" t="s">
        <v>369</v>
      </c>
      <c r="F141" s="44">
        <f>F142</f>
        <v>30000</v>
      </c>
    </row>
    <row r="142" spans="1:6" ht="27.75" customHeight="1">
      <c r="A142" s="48" t="s">
        <v>372</v>
      </c>
      <c r="B142" s="67" t="s">
        <v>725</v>
      </c>
      <c r="C142" s="49" t="s">
        <v>47</v>
      </c>
      <c r="D142" s="49" t="s">
        <v>633</v>
      </c>
      <c r="E142" s="49" t="s">
        <v>373</v>
      </c>
      <c r="F142" s="44">
        <v>30000</v>
      </c>
    </row>
    <row r="143" spans="1:6" ht="15.75" customHeight="1">
      <c r="A143" s="48" t="s">
        <v>672</v>
      </c>
      <c r="B143" s="67" t="s">
        <v>725</v>
      </c>
      <c r="C143" s="49" t="s">
        <v>47</v>
      </c>
      <c r="D143" s="49" t="s">
        <v>671</v>
      </c>
      <c r="E143" s="49" t="s">
        <v>337</v>
      </c>
      <c r="F143" s="44">
        <v>700000</v>
      </c>
    </row>
    <row r="144" spans="1:6" ht="15.75" customHeight="1">
      <c r="A144" s="48" t="s">
        <v>366</v>
      </c>
      <c r="B144" s="67" t="s">
        <v>725</v>
      </c>
      <c r="C144" s="49" t="s">
        <v>47</v>
      </c>
      <c r="D144" s="49" t="s">
        <v>671</v>
      </c>
      <c r="E144" s="49" t="s">
        <v>367</v>
      </c>
      <c r="F144" s="44">
        <v>700000</v>
      </c>
    </row>
    <row r="145" spans="1:6" ht="15.75" customHeight="1">
      <c r="A145" s="48" t="s">
        <v>368</v>
      </c>
      <c r="B145" s="67" t="s">
        <v>725</v>
      </c>
      <c r="C145" s="49" t="s">
        <v>47</v>
      </c>
      <c r="D145" s="49" t="s">
        <v>671</v>
      </c>
      <c r="E145" s="49" t="s">
        <v>369</v>
      </c>
      <c r="F145" s="44">
        <v>700000</v>
      </c>
    </row>
    <row r="146" spans="1:6" ht="15.75" customHeight="1">
      <c r="A146" s="48" t="s">
        <v>372</v>
      </c>
      <c r="B146" s="67" t="s">
        <v>725</v>
      </c>
      <c r="C146" s="49" t="s">
        <v>47</v>
      </c>
      <c r="D146" s="49" t="s">
        <v>671</v>
      </c>
      <c r="E146" s="49" t="s">
        <v>373</v>
      </c>
      <c r="F146" s="44">
        <v>700000</v>
      </c>
    </row>
    <row r="147" spans="1:8" ht="16.5" customHeight="1">
      <c r="A147" s="48" t="s">
        <v>66</v>
      </c>
      <c r="B147" s="67" t="s">
        <v>725</v>
      </c>
      <c r="C147" s="49" t="s">
        <v>67</v>
      </c>
      <c r="D147" s="49" t="s">
        <v>579</v>
      </c>
      <c r="E147" s="49" t="s">
        <v>337</v>
      </c>
      <c r="F147" s="44">
        <f>F148+H147</f>
        <v>3706719.5300000003</v>
      </c>
      <c r="H147" s="51"/>
    </row>
    <row r="148" spans="1:6" ht="31.5" customHeight="1">
      <c r="A148" s="48" t="s">
        <v>715</v>
      </c>
      <c r="B148" s="67" t="s">
        <v>725</v>
      </c>
      <c r="C148" s="49" t="s">
        <v>67</v>
      </c>
      <c r="D148" s="49" t="s">
        <v>617</v>
      </c>
      <c r="E148" s="49" t="s">
        <v>337</v>
      </c>
      <c r="F148" s="44">
        <f>F149</f>
        <v>3706719.5300000003</v>
      </c>
    </row>
    <row r="149" spans="1:6" ht="30" customHeight="1">
      <c r="A149" s="48" t="s">
        <v>711</v>
      </c>
      <c r="B149" s="67" t="s">
        <v>725</v>
      </c>
      <c r="C149" s="49" t="s">
        <v>67</v>
      </c>
      <c r="D149" s="49" t="s">
        <v>618</v>
      </c>
      <c r="E149" s="49" t="s">
        <v>337</v>
      </c>
      <c r="F149" s="44">
        <f>F150+F159+F163+F171+F179+F183+F167+F187+F194+F175</f>
        <v>3706719.5300000003</v>
      </c>
    </row>
    <row r="150" spans="1:6" ht="18.75" customHeight="1">
      <c r="A150" s="48" t="s">
        <v>1</v>
      </c>
      <c r="B150" s="67" t="s">
        <v>725</v>
      </c>
      <c r="C150" s="49" t="s">
        <v>67</v>
      </c>
      <c r="D150" s="49" t="s">
        <v>670</v>
      </c>
      <c r="E150" s="49" t="s">
        <v>337</v>
      </c>
      <c r="F150" s="44">
        <f>F151+F155</f>
        <v>364800</v>
      </c>
    </row>
    <row r="151" spans="1:6" ht="15.75" customHeight="1">
      <c r="A151" s="48" t="s">
        <v>652</v>
      </c>
      <c r="B151" s="67" t="s">
        <v>725</v>
      </c>
      <c r="C151" s="49" t="s">
        <v>67</v>
      </c>
      <c r="D151" s="49" t="s">
        <v>654</v>
      </c>
      <c r="E151" s="49" t="s">
        <v>337</v>
      </c>
      <c r="F151" s="44">
        <f>F152</f>
        <v>240000</v>
      </c>
    </row>
    <row r="152" spans="1:6" ht="15" customHeight="1">
      <c r="A152" s="48" t="s">
        <v>366</v>
      </c>
      <c r="B152" s="67" t="s">
        <v>725</v>
      </c>
      <c r="C152" s="49" t="s">
        <v>67</v>
      </c>
      <c r="D152" s="49" t="s">
        <v>654</v>
      </c>
      <c r="E152" s="49" t="s">
        <v>367</v>
      </c>
      <c r="F152" s="44">
        <f>F153</f>
        <v>240000</v>
      </c>
    </row>
    <row r="153" spans="1:6" ht="14.25" customHeight="1">
      <c r="A153" s="48" t="s">
        <v>368</v>
      </c>
      <c r="B153" s="67" t="s">
        <v>725</v>
      </c>
      <c r="C153" s="49" t="s">
        <v>67</v>
      </c>
      <c r="D153" s="49" t="s">
        <v>654</v>
      </c>
      <c r="E153" s="49" t="s">
        <v>369</v>
      </c>
      <c r="F153" s="44">
        <f>F154</f>
        <v>240000</v>
      </c>
    </row>
    <row r="154" spans="1:6" ht="15.75" customHeight="1">
      <c r="A154" s="48" t="s">
        <v>372</v>
      </c>
      <c r="B154" s="67" t="s">
        <v>725</v>
      </c>
      <c r="C154" s="49" t="s">
        <v>67</v>
      </c>
      <c r="D154" s="49" t="s">
        <v>654</v>
      </c>
      <c r="E154" s="49" t="s">
        <v>373</v>
      </c>
      <c r="F154" s="44">
        <f>240000</f>
        <v>240000</v>
      </c>
    </row>
    <row r="155" spans="1:6" ht="17.25" customHeight="1">
      <c r="A155" s="48" t="s">
        <v>717</v>
      </c>
      <c r="B155" s="67" t="s">
        <v>725</v>
      </c>
      <c r="C155" s="49" t="s">
        <v>67</v>
      </c>
      <c r="D155" s="49" t="s">
        <v>654</v>
      </c>
      <c r="E155" s="49" t="s">
        <v>337</v>
      </c>
      <c r="F155" s="44">
        <f>F156</f>
        <v>124800</v>
      </c>
    </row>
    <row r="156" spans="1:6" ht="15.75" customHeight="1">
      <c r="A156" s="48" t="s">
        <v>366</v>
      </c>
      <c r="B156" s="67" t="s">
        <v>725</v>
      </c>
      <c r="C156" s="49" t="s">
        <v>67</v>
      </c>
      <c r="D156" s="49" t="s">
        <v>654</v>
      </c>
      <c r="E156" s="49" t="s">
        <v>367</v>
      </c>
      <c r="F156" s="44">
        <f>F157</f>
        <v>124800</v>
      </c>
    </row>
    <row r="157" spans="1:6" ht="15" customHeight="1">
      <c r="A157" s="48" t="s">
        <v>368</v>
      </c>
      <c r="B157" s="67" t="s">
        <v>725</v>
      </c>
      <c r="C157" s="49" t="s">
        <v>67</v>
      </c>
      <c r="D157" s="49" t="s">
        <v>654</v>
      </c>
      <c r="E157" s="49" t="s">
        <v>369</v>
      </c>
      <c r="F157" s="44">
        <f>F158</f>
        <v>124800</v>
      </c>
    </row>
    <row r="158" spans="1:6" ht="15" customHeight="1">
      <c r="A158" s="48" t="s">
        <v>372</v>
      </c>
      <c r="B158" s="67" t="s">
        <v>725</v>
      </c>
      <c r="C158" s="49" t="s">
        <v>67</v>
      </c>
      <c r="D158" s="49" t="s">
        <v>654</v>
      </c>
      <c r="E158" s="49" t="s">
        <v>373</v>
      </c>
      <c r="F158" s="44">
        <f>124800</f>
        <v>124800</v>
      </c>
    </row>
    <row r="159" spans="1:6" ht="17.25" customHeight="1">
      <c r="A159" s="48" t="s">
        <v>2</v>
      </c>
      <c r="B159" s="67" t="s">
        <v>725</v>
      </c>
      <c r="C159" s="49" t="s">
        <v>67</v>
      </c>
      <c r="D159" s="49" t="s">
        <v>649</v>
      </c>
      <c r="E159" s="49" t="s">
        <v>337</v>
      </c>
      <c r="F159" s="44">
        <f>F160</f>
        <v>483600</v>
      </c>
    </row>
    <row r="160" spans="1:6" ht="14.25" customHeight="1">
      <c r="A160" s="48" t="s">
        <v>366</v>
      </c>
      <c r="B160" s="67" t="s">
        <v>725</v>
      </c>
      <c r="C160" s="49" t="s">
        <v>67</v>
      </c>
      <c r="D160" s="49" t="s">
        <v>649</v>
      </c>
      <c r="E160" s="49" t="s">
        <v>367</v>
      </c>
      <c r="F160" s="44">
        <f>F161</f>
        <v>483600</v>
      </c>
    </row>
    <row r="161" spans="1:6" ht="15" customHeight="1">
      <c r="A161" s="48" t="s">
        <v>368</v>
      </c>
      <c r="B161" s="67" t="s">
        <v>725</v>
      </c>
      <c r="C161" s="49" t="s">
        <v>67</v>
      </c>
      <c r="D161" s="49" t="s">
        <v>649</v>
      </c>
      <c r="E161" s="49" t="s">
        <v>369</v>
      </c>
      <c r="F161" s="44">
        <f>F162</f>
        <v>483600</v>
      </c>
    </row>
    <row r="162" spans="1:6" ht="27" customHeight="1">
      <c r="A162" s="48" t="s">
        <v>372</v>
      </c>
      <c r="B162" s="67" t="s">
        <v>725</v>
      </c>
      <c r="C162" s="49" t="s">
        <v>67</v>
      </c>
      <c r="D162" s="49" t="s">
        <v>649</v>
      </c>
      <c r="E162" s="49" t="s">
        <v>373</v>
      </c>
      <c r="F162" s="44">
        <f>483600</f>
        <v>483600</v>
      </c>
    </row>
    <row r="163" spans="1:6" ht="17.25" customHeight="1">
      <c r="A163" s="48" t="s">
        <v>3</v>
      </c>
      <c r="B163" s="67" t="s">
        <v>725</v>
      </c>
      <c r="C163" s="49" t="s">
        <v>67</v>
      </c>
      <c r="D163" s="49" t="s">
        <v>650</v>
      </c>
      <c r="E163" s="49" t="s">
        <v>337</v>
      </c>
      <c r="F163" s="44">
        <v>500000</v>
      </c>
    </row>
    <row r="164" spans="1:6" ht="15.75" customHeight="1">
      <c r="A164" s="48" t="s">
        <v>366</v>
      </c>
      <c r="B164" s="67" t="s">
        <v>725</v>
      </c>
      <c r="C164" s="49" t="s">
        <v>67</v>
      </c>
      <c r="D164" s="49" t="s">
        <v>650</v>
      </c>
      <c r="E164" s="49" t="s">
        <v>367</v>
      </c>
      <c r="F164" s="44">
        <v>500000</v>
      </c>
    </row>
    <row r="165" spans="1:6" ht="16.5" customHeight="1">
      <c r="A165" s="48" t="s">
        <v>368</v>
      </c>
      <c r="B165" s="67" t="s">
        <v>725</v>
      </c>
      <c r="C165" s="49" t="s">
        <v>67</v>
      </c>
      <c r="D165" s="49" t="s">
        <v>650</v>
      </c>
      <c r="E165" s="49" t="s">
        <v>369</v>
      </c>
      <c r="F165" s="44">
        <v>500000</v>
      </c>
    </row>
    <row r="166" spans="1:6" ht="15" customHeight="1">
      <c r="A166" s="48" t="s">
        <v>687</v>
      </c>
      <c r="B166" s="67" t="s">
        <v>725</v>
      </c>
      <c r="C166" s="49" t="s">
        <v>67</v>
      </c>
      <c r="D166" s="49" t="s">
        <v>650</v>
      </c>
      <c r="E166" s="49" t="s">
        <v>686</v>
      </c>
      <c r="F166" s="44">
        <v>500000</v>
      </c>
    </row>
    <row r="167" spans="1:6" ht="16.5" customHeight="1">
      <c r="A167" s="48" t="s">
        <v>674</v>
      </c>
      <c r="B167" s="67" t="s">
        <v>725</v>
      </c>
      <c r="C167" s="49" t="s">
        <v>67</v>
      </c>
      <c r="D167" s="49" t="s">
        <v>649</v>
      </c>
      <c r="E167" s="49" t="s">
        <v>337</v>
      </c>
      <c r="F167" s="44">
        <f>F168</f>
        <v>289940</v>
      </c>
    </row>
    <row r="168" spans="1:6" ht="15" customHeight="1">
      <c r="A168" s="48" t="s">
        <v>366</v>
      </c>
      <c r="B168" s="67" t="s">
        <v>725</v>
      </c>
      <c r="C168" s="49" t="s">
        <v>67</v>
      </c>
      <c r="D168" s="49" t="s">
        <v>649</v>
      </c>
      <c r="E168" s="49" t="s">
        <v>367</v>
      </c>
      <c r="F168" s="44">
        <f>F169</f>
        <v>289940</v>
      </c>
    </row>
    <row r="169" spans="1:6" ht="15" customHeight="1">
      <c r="A169" s="48" t="s">
        <v>368</v>
      </c>
      <c r="B169" s="67" t="s">
        <v>725</v>
      </c>
      <c r="C169" s="49" t="s">
        <v>67</v>
      </c>
      <c r="D169" s="49" t="s">
        <v>649</v>
      </c>
      <c r="E169" s="49" t="s">
        <v>369</v>
      </c>
      <c r="F169" s="44">
        <f>F170</f>
        <v>289940</v>
      </c>
    </row>
    <row r="170" spans="1:6" ht="15" customHeight="1">
      <c r="A170" s="48" t="s">
        <v>372</v>
      </c>
      <c r="B170" s="67" t="s">
        <v>725</v>
      </c>
      <c r="C170" s="49" t="s">
        <v>67</v>
      </c>
      <c r="D170" s="49" t="s">
        <v>649</v>
      </c>
      <c r="E170" s="49" t="s">
        <v>373</v>
      </c>
      <c r="F170" s="44">
        <f>289940</f>
        <v>289940</v>
      </c>
    </row>
    <row r="171" spans="1:6" ht="30" customHeight="1">
      <c r="A171" s="48" t="s">
        <v>694</v>
      </c>
      <c r="B171" s="67" t="s">
        <v>725</v>
      </c>
      <c r="C171" s="49" t="s">
        <v>67</v>
      </c>
      <c r="D171" s="49" t="s">
        <v>655</v>
      </c>
      <c r="E171" s="49" t="s">
        <v>337</v>
      </c>
      <c r="F171" s="44">
        <f>F172</f>
        <v>832584.3300000001</v>
      </c>
    </row>
    <row r="172" spans="1:6" ht="15" customHeight="1">
      <c r="A172" s="48" t="s">
        <v>366</v>
      </c>
      <c r="B172" s="67" t="s">
        <v>725</v>
      </c>
      <c r="C172" s="49" t="s">
        <v>67</v>
      </c>
      <c r="D172" s="49" t="s">
        <v>655</v>
      </c>
      <c r="E172" s="49" t="s">
        <v>367</v>
      </c>
      <c r="F172" s="44">
        <f>F173</f>
        <v>832584.3300000001</v>
      </c>
    </row>
    <row r="173" spans="1:6" ht="15" customHeight="1">
      <c r="A173" s="48" t="s">
        <v>368</v>
      </c>
      <c r="B173" s="67" t="s">
        <v>725</v>
      </c>
      <c r="C173" s="49" t="s">
        <v>67</v>
      </c>
      <c r="D173" s="49" t="s">
        <v>655</v>
      </c>
      <c r="E173" s="49" t="s">
        <v>369</v>
      </c>
      <c r="F173" s="44">
        <f>F174</f>
        <v>832584.3300000001</v>
      </c>
    </row>
    <row r="174" spans="1:6" ht="15.75" customHeight="1">
      <c r="A174" s="48" t="s">
        <v>372</v>
      </c>
      <c r="B174" s="67" t="s">
        <v>725</v>
      </c>
      <c r="C174" s="49" t="s">
        <v>67</v>
      </c>
      <c r="D174" s="49" t="s">
        <v>655</v>
      </c>
      <c r="E174" s="49" t="s">
        <v>373</v>
      </c>
      <c r="F174" s="44">
        <f>480000+352584.33</f>
        <v>832584.3300000001</v>
      </c>
    </row>
    <row r="175" spans="1:6" ht="15.75" customHeight="1">
      <c r="A175" s="48" t="s">
        <v>718</v>
      </c>
      <c r="B175" s="67" t="s">
        <v>725</v>
      </c>
      <c r="C175" s="49" t="s">
        <v>67</v>
      </c>
      <c r="D175" s="49" t="s">
        <v>719</v>
      </c>
      <c r="E175" s="49" t="s">
        <v>337</v>
      </c>
      <c r="F175" s="44">
        <f>F176</f>
        <v>120000</v>
      </c>
    </row>
    <row r="176" spans="1:6" ht="15.75" customHeight="1">
      <c r="A176" s="48" t="s">
        <v>366</v>
      </c>
      <c r="B176" s="67" t="s">
        <v>725</v>
      </c>
      <c r="C176" s="49" t="s">
        <v>67</v>
      </c>
      <c r="D176" s="49" t="s">
        <v>719</v>
      </c>
      <c r="E176" s="49" t="s">
        <v>367</v>
      </c>
      <c r="F176" s="44">
        <f>F177</f>
        <v>120000</v>
      </c>
    </row>
    <row r="177" spans="1:6" ht="15.75" customHeight="1">
      <c r="A177" s="48" t="s">
        <v>368</v>
      </c>
      <c r="B177" s="67" t="s">
        <v>725</v>
      </c>
      <c r="C177" s="49" t="s">
        <v>67</v>
      </c>
      <c r="D177" s="49" t="s">
        <v>719</v>
      </c>
      <c r="E177" s="49" t="s">
        <v>369</v>
      </c>
      <c r="F177" s="44">
        <f>F178</f>
        <v>120000</v>
      </c>
    </row>
    <row r="178" spans="1:6" ht="15.75" customHeight="1">
      <c r="A178" s="48" t="s">
        <v>372</v>
      </c>
      <c r="B178" s="67" t="s">
        <v>725</v>
      </c>
      <c r="C178" s="49" t="s">
        <v>67</v>
      </c>
      <c r="D178" s="49" t="s">
        <v>719</v>
      </c>
      <c r="E178" s="49" t="s">
        <v>373</v>
      </c>
      <c r="F178" s="44">
        <f>120000</f>
        <v>120000</v>
      </c>
    </row>
    <row r="179" spans="1:6" ht="18" customHeight="1">
      <c r="A179" s="48" t="s">
        <v>4</v>
      </c>
      <c r="B179" s="67" t="s">
        <v>725</v>
      </c>
      <c r="C179" s="49" t="s">
        <v>67</v>
      </c>
      <c r="D179" s="49" t="s">
        <v>656</v>
      </c>
      <c r="E179" s="49" t="s">
        <v>337</v>
      </c>
      <c r="F179" s="44">
        <v>5000</v>
      </c>
    </row>
    <row r="180" spans="1:6" ht="14.25" customHeight="1">
      <c r="A180" s="48" t="s">
        <v>366</v>
      </c>
      <c r="B180" s="67" t="s">
        <v>725</v>
      </c>
      <c r="C180" s="49" t="s">
        <v>67</v>
      </c>
      <c r="D180" s="49" t="s">
        <v>656</v>
      </c>
      <c r="E180" s="49" t="s">
        <v>367</v>
      </c>
      <c r="F180" s="44">
        <v>5000</v>
      </c>
    </row>
    <row r="181" spans="1:6" ht="15" customHeight="1">
      <c r="A181" s="48" t="s">
        <v>368</v>
      </c>
      <c r="B181" s="67" t="s">
        <v>725</v>
      </c>
      <c r="C181" s="49" t="s">
        <v>67</v>
      </c>
      <c r="D181" s="49" t="s">
        <v>656</v>
      </c>
      <c r="E181" s="49" t="s">
        <v>369</v>
      </c>
      <c r="F181" s="44">
        <v>5000</v>
      </c>
    </row>
    <row r="182" spans="1:6" ht="13.5" customHeight="1">
      <c r="A182" s="48" t="s">
        <v>372</v>
      </c>
      <c r="B182" s="67" t="s">
        <v>725</v>
      </c>
      <c r="C182" s="49" t="s">
        <v>67</v>
      </c>
      <c r="D182" s="49" t="s">
        <v>656</v>
      </c>
      <c r="E182" s="49" t="s">
        <v>373</v>
      </c>
      <c r="F182" s="44">
        <v>5000</v>
      </c>
    </row>
    <row r="183" spans="1:6" ht="17.25" customHeight="1">
      <c r="A183" s="48" t="s">
        <v>692</v>
      </c>
      <c r="B183" s="67" t="s">
        <v>725</v>
      </c>
      <c r="C183" s="49" t="s">
        <v>67</v>
      </c>
      <c r="D183" s="49" t="s">
        <v>631</v>
      </c>
      <c r="E183" s="49" t="s">
        <v>337</v>
      </c>
      <c r="F183" s="44">
        <f>F184</f>
        <v>421495.2</v>
      </c>
    </row>
    <row r="184" spans="1:6" ht="13.5" customHeight="1">
      <c r="A184" s="48" t="s">
        <v>366</v>
      </c>
      <c r="B184" s="67" t="s">
        <v>725</v>
      </c>
      <c r="C184" s="49" t="s">
        <v>67</v>
      </c>
      <c r="D184" s="49" t="s">
        <v>631</v>
      </c>
      <c r="E184" s="49" t="s">
        <v>367</v>
      </c>
      <c r="F184" s="44">
        <f>F185</f>
        <v>421495.2</v>
      </c>
    </row>
    <row r="185" spans="1:6" ht="15" customHeight="1">
      <c r="A185" s="48" t="s">
        <v>368</v>
      </c>
      <c r="B185" s="67" t="s">
        <v>725</v>
      </c>
      <c r="C185" s="49" t="s">
        <v>67</v>
      </c>
      <c r="D185" s="49" t="s">
        <v>631</v>
      </c>
      <c r="E185" s="49" t="s">
        <v>369</v>
      </c>
      <c r="F185" s="44">
        <f>F186</f>
        <v>421495.2</v>
      </c>
    </row>
    <row r="186" spans="1:6" ht="15.75" customHeight="1">
      <c r="A186" s="48" t="s">
        <v>372</v>
      </c>
      <c r="B186" s="67" t="s">
        <v>725</v>
      </c>
      <c r="C186" s="49" t="s">
        <v>67</v>
      </c>
      <c r="D186" s="49" t="s">
        <v>631</v>
      </c>
      <c r="E186" s="49" t="s">
        <v>373</v>
      </c>
      <c r="F186" s="44">
        <f>421495.2</f>
        <v>421495.2</v>
      </c>
    </row>
    <row r="187" spans="1:6" ht="15.75" customHeight="1">
      <c r="A187" s="48" t="s">
        <v>673</v>
      </c>
      <c r="B187" s="67" t="s">
        <v>725</v>
      </c>
      <c r="C187" s="49" t="s">
        <v>67</v>
      </c>
      <c r="D187" s="49" t="s">
        <v>693</v>
      </c>
      <c r="E187" s="49" t="s">
        <v>337</v>
      </c>
      <c r="F187" s="44">
        <f>F188</f>
        <v>500000</v>
      </c>
    </row>
    <row r="188" spans="1:6" ht="15.75" customHeight="1">
      <c r="A188" s="48" t="s">
        <v>366</v>
      </c>
      <c r="B188" s="67" t="s">
        <v>725</v>
      </c>
      <c r="C188" s="49" t="s">
        <v>67</v>
      </c>
      <c r="D188" s="49" t="s">
        <v>693</v>
      </c>
      <c r="E188" s="49" t="s">
        <v>367</v>
      </c>
      <c r="F188" s="44">
        <f>F189</f>
        <v>500000</v>
      </c>
    </row>
    <row r="189" spans="1:6" ht="15.75" customHeight="1">
      <c r="A189" s="48" t="s">
        <v>368</v>
      </c>
      <c r="B189" s="67" t="s">
        <v>725</v>
      </c>
      <c r="C189" s="49" t="s">
        <v>67</v>
      </c>
      <c r="D189" s="49" t="s">
        <v>693</v>
      </c>
      <c r="E189" s="49" t="s">
        <v>369</v>
      </c>
      <c r="F189" s="44">
        <f>F190</f>
        <v>500000</v>
      </c>
    </row>
    <row r="190" spans="1:6" ht="15.75" customHeight="1">
      <c r="A190" s="48" t="s">
        <v>372</v>
      </c>
      <c r="B190" s="67" t="s">
        <v>725</v>
      </c>
      <c r="C190" s="49" t="s">
        <v>67</v>
      </c>
      <c r="D190" s="49" t="s">
        <v>693</v>
      </c>
      <c r="E190" s="49" t="s">
        <v>373</v>
      </c>
      <c r="F190" s="44">
        <f>500000</f>
        <v>500000</v>
      </c>
    </row>
    <row r="191" spans="1:6" ht="15.75" customHeight="1">
      <c r="A191" s="48" t="s">
        <v>695</v>
      </c>
      <c r="B191" s="67" t="s">
        <v>725</v>
      </c>
      <c r="C191" s="49" t="s">
        <v>67</v>
      </c>
      <c r="D191" s="49" t="s">
        <v>632</v>
      </c>
      <c r="E191" s="49" t="s">
        <v>337</v>
      </c>
      <c r="F191" s="44">
        <f>F192</f>
        <v>189300</v>
      </c>
    </row>
    <row r="192" spans="1:6" ht="15.75" customHeight="1">
      <c r="A192" s="48" t="s">
        <v>366</v>
      </c>
      <c r="B192" s="67" t="s">
        <v>725</v>
      </c>
      <c r="C192" s="49" t="s">
        <v>67</v>
      </c>
      <c r="D192" s="49" t="s">
        <v>632</v>
      </c>
      <c r="E192" s="49" t="s">
        <v>367</v>
      </c>
      <c r="F192" s="44">
        <f>F193</f>
        <v>189300</v>
      </c>
    </row>
    <row r="193" spans="1:6" ht="15.75" customHeight="1">
      <c r="A193" s="48" t="s">
        <v>368</v>
      </c>
      <c r="B193" s="67" t="s">
        <v>725</v>
      </c>
      <c r="C193" s="49" t="s">
        <v>67</v>
      </c>
      <c r="D193" s="49" t="s">
        <v>632</v>
      </c>
      <c r="E193" s="49" t="s">
        <v>369</v>
      </c>
      <c r="F193" s="44">
        <f>F194</f>
        <v>189300</v>
      </c>
    </row>
    <row r="194" spans="1:6" ht="15.75" customHeight="1">
      <c r="A194" s="48" t="s">
        <v>372</v>
      </c>
      <c r="B194" s="67" t="s">
        <v>725</v>
      </c>
      <c r="C194" s="49" t="s">
        <v>67</v>
      </c>
      <c r="D194" s="49" t="s">
        <v>632</v>
      </c>
      <c r="E194" s="49" t="s">
        <v>373</v>
      </c>
      <c r="F194" s="44">
        <v>189300</v>
      </c>
    </row>
    <row r="195" spans="1:6" ht="17.25" customHeight="1">
      <c r="A195" s="53" t="s">
        <v>202</v>
      </c>
      <c r="B195" s="68" t="s">
        <v>725</v>
      </c>
      <c r="C195" s="54" t="s">
        <v>203</v>
      </c>
      <c r="D195" s="54" t="s">
        <v>579</v>
      </c>
      <c r="E195" s="54" t="s">
        <v>337</v>
      </c>
      <c r="F195" s="45">
        <f>F196</f>
        <v>11777263.8</v>
      </c>
    </row>
    <row r="196" spans="1:6" ht="15" customHeight="1">
      <c r="A196" s="48" t="s">
        <v>204</v>
      </c>
      <c r="B196" s="67" t="s">
        <v>725</v>
      </c>
      <c r="C196" s="49" t="s">
        <v>205</v>
      </c>
      <c r="D196" s="49" t="s">
        <v>579</v>
      </c>
      <c r="E196" s="49" t="s">
        <v>337</v>
      </c>
      <c r="F196" s="44">
        <f>F197</f>
        <v>11777263.8</v>
      </c>
    </row>
    <row r="197" spans="1:6" ht="32.25" customHeight="1">
      <c r="A197" s="48" t="s">
        <v>708</v>
      </c>
      <c r="B197" s="67" t="s">
        <v>725</v>
      </c>
      <c r="C197" s="49" t="s">
        <v>205</v>
      </c>
      <c r="D197" s="49" t="s">
        <v>148</v>
      </c>
      <c r="E197" s="49" t="s">
        <v>337</v>
      </c>
      <c r="F197" s="44">
        <f>F198+F203+F207+F211</f>
        <v>11777263.8</v>
      </c>
    </row>
    <row r="198" spans="1:8" s="41" customFormat="1" ht="30" customHeight="1">
      <c r="A198" s="48" t="s">
        <v>326</v>
      </c>
      <c r="B198" s="67" t="s">
        <v>725</v>
      </c>
      <c r="C198" s="49" t="s">
        <v>205</v>
      </c>
      <c r="D198" s="49" t="s">
        <v>552</v>
      </c>
      <c r="E198" s="49" t="s">
        <v>337</v>
      </c>
      <c r="F198" s="44">
        <f>F199+F202</f>
        <v>3317833</v>
      </c>
      <c r="H198" s="58"/>
    </row>
    <row r="199" spans="1:9" s="41" customFormat="1" ht="28.5" customHeight="1">
      <c r="A199" s="48" t="s">
        <v>511</v>
      </c>
      <c r="B199" s="67" t="s">
        <v>725</v>
      </c>
      <c r="C199" s="49" t="s">
        <v>205</v>
      </c>
      <c r="D199" s="49" t="s">
        <v>552</v>
      </c>
      <c r="E199" s="49" t="s">
        <v>512</v>
      </c>
      <c r="F199" s="44">
        <f>F200</f>
        <v>3217833</v>
      </c>
      <c r="H199" s="58"/>
      <c r="I199" s="58"/>
    </row>
    <row r="200" spans="1:6" s="41" customFormat="1" ht="15.75" customHeight="1">
      <c r="A200" s="48" t="s">
        <v>513</v>
      </c>
      <c r="B200" s="67" t="s">
        <v>725</v>
      </c>
      <c r="C200" s="49" t="s">
        <v>205</v>
      </c>
      <c r="D200" s="49" t="s">
        <v>552</v>
      </c>
      <c r="E200" s="49" t="s">
        <v>514</v>
      </c>
      <c r="F200" s="44">
        <f>F201</f>
        <v>3217833</v>
      </c>
    </row>
    <row r="201" spans="1:6" s="41" customFormat="1" ht="30.75" customHeight="1">
      <c r="A201" s="48" t="s">
        <v>515</v>
      </c>
      <c r="B201" s="67" t="s">
        <v>725</v>
      </c>
      <c r="C201" s="49" t="s">
        <v>205</v>
      </c>
      <c r="D201" s="49" t="s">
        <v>552</v>
      </c>
      <c r="E201" s="49" t="s">
        <v>516</v>
      </c>
      <c r="F201" s="44">
        <v>3217833</v>
      </c>
    </row>
    <row r="202" spans="1:6" s="41" customFormat="1" ht="15.75" customHeight="1">
      <c r="A202" s="48" t="s">
        <v>663</v>
      </c>
      <c r="B202" s="67" t="s">
        <v>725</v>
      </c>
      <c r="C202" s="49" t="s">
        <v>205</v>
      </c>
      <c r="D202" s="49" t="s">
        <v>552</v>
      </c>
      <c r="E202" s="49" t="s">
        <v>518</v>
      </c>
      <c r="F202" s="44">
        <v>100000</v>
      </c>
    </row>
    <row r="203" spans="1:8" s="41" customFormat="1" ht="45" customHeight="1">
      <c r="A203" s="48" t="s">
        <v>644</v>
      </c>
      <c r="B203" s="67" t="s">
        <v>725</v>
      </c>
      <c r="C203" s="49" t="s">
        <v>205</v>
      </c>
      <c r="D203" s="49" t="s">
        <v>645</v>
      </c>
      <c r="E203" s="49" t="s">
        <v>337</v>
      </c>
      <c r="F203" s="44">
        <f>F204</f>
        <v>1056111.8</v>
      </c>
      <c r="H203" s="58"/>
    </row>
    <row r="204" spans="1:6" s="41" customFormat="1" ht="15" customHeight="1">
      <c r="A204" s="48" t="s">
        <v>511</v>
      </c>
      <c r="B204" s="67" t="s">
        <v>725</v>
      </c>
      <c r="C204" s="49" t="s">
        <v>205</v>
      </c>
      <c r="D204" s="49" t="s">
        <v>645</v>
      </c>
      <c r="E204" s="49" t="s">
        <v>512</v>
      </c>
      <c r="F204" s="44">
        <f>F205</f>
        <v>1056111.8</v>
      </c>
    </row>
    <row r="205" spans="1:8" s="41" customFormat="1" ht="15" customHeight="1">
      <c r="A205" s="48" t="s">
        <v>513</v>
      </c>
      <c r="B205" s="67" t="s">
        <v>725</v>
      </c>
      <c r="C205" s="49" t="s">
        <v>205</v>
      </c>
      <c r="D205" s="49" t="s">
        <v>645</v>
      </c>
      <c r="E205" s="49" t="s">
        <v>514</v>
      </c>
      <c r="F205" s="44">
        <f>F206</f>
        <v>1056111.8</v>
      </c>
      <c r="H205" s="58"/>
    </row>
    <row r="206" spans="1:8" s="41" customFormat="1" ht="15" customHeight="1">
      <c r="A206" s="48" t="s">
        <v>515</v>
      </c>
      <c r="B206" s="67" t="s">
        <v>725</v>
      </c>
      <c r="C206" s="49" t="s">
        <v>205</v>
      </c>
      <c r="D206" s="49" t="s">
        <v>645</v>
      </c>
      <c r="E206" s="49" t="s">
        <v>516</v>
      </c>
      <c r="F206" s="44">
        <v>1056111.8</v>
      </c>
      <c r="H206" s="58"/>
    </row>
    <row r="207" spans="1:8" s="41" customFormat="1" ht="31.5" customHeight="1">
      <c r="A207" s="48" t="s">
        <v>662</v>
      </c>
      <c r="B207" s="67" t="s">
        <v>725</v>
      </c>
      <c r="C207" s="49" t="s">
        <v>205</v>
      </c>
      <c r="D207" s="49" t="s">
        <v>553</v>
      </c>
      <c r="E207" s="49" t="s">
        <v>337</v>
      </c>
      <c r="F207" s="44">
        <f>F208</f>
        <v>7033152</v>
      </c>
      <c r="H207" s="58"/>
    </row>
    <row r="208" spans="1:8" s="41" customFormat="1" ht="15.75" customHeight="1">
      <c r="A208" s="48" t="s">
        <v>511</v>
      </c>
      <c r="B208" s="67" t="s">
        <v>725</v>
      </c>
      <c r="C208" s="49" t="s">
        <v>205</v>
      </c>
      <c r="D208" s="49" t="s">
        <v>553</v>
      </c>
      <c r="E208" s="49" t="s">
        <v>512</v>
      </c>
      <c r="F208" s="44">
        <f>F209</f>
        <v>7033152</v>
      </c>
      <c r="H208" s="58"/>
    </row>
    <row r="209" spans="1:6" s="41" customFormat="1" ht="15.75" customHeight="1">
      <c r="A209" s="48" t="s">
        <v>513</v>
      </c>
      <c r="B209" s="67" t="s">
        <v>725</v>
      </c>
      <c r="C209" s="49" t="s">
        <v>205</v>
      </c>
      <c r="D209" s="49" t="s">
        <v>553</v>
      </c>
      <c r="E209" s="49" t="s">
        <v>514</v>
      </c>
      <c r="F209" s="44">
        <f>F210</f>
        <v>7033152</v>
      </c>
    </row>
    <row r="210" spans="1:6" s="41" customFormat="1" ht="15.75" customHeight="1">
      <c r="A210" s="48" t="s">
        <v>515</v>
      </c>
      <c r="B210" s="67" t="s">
        <v>725</v>
      </c>
      <c r="C210" s="49" t="s">
        <v>205</v>
      </c>
      <c r="D210" s="49" t="s">
        <v>553</v>
      </c>
      <c r="E210" s="49" t="s">
        <v>516</v>
      </c>
      <c r="F210" s="44">
        <f>7033152</f>
        <v>7033152</v>
      </c>
    </row>
    <row r="211" spans="1:6" s="41" customFormat="1" ht="32.25" customHeight="1">
      <c r="A211" s="48" t="s">
        <v>634</v>
      </c>
      <c r="B211" s="67" t="s">
        <v>725</v>
      </c>
      <c r="C211" s="49" t="s">
        <v>205</v>
      </c>
      <c r="D211" s="49" t="s">
        <v>554</v>
      </c>
      <c r="E211" s="49" t="s">
        <v>337</v>
      </c>
      <c r="F211" s="44">
        <f>F212</f>
        <v>370167</v>
      </c>
    </row>
    <row r="212" spans="1:6" s="41" customFormat="1" ht="14.25" customHeight="1">
      <c r="A212" s="48" t="s">
        <v>511</v>
      </c>
      <c r="B212" s="67" t="s">
        <v>725</v>
      </c>
      <c r="C212" s="49" t="s">
        <v>205</v>
      </c>
      <c r="D212" s="49" t="s">
        <v>554</v>
      </c>
      <c r="E212" s="49" t="s">
        <v>512</v>
      </c>
      <c r="F212" s="44">
        <f>F213</f>
        <v>370167</v>
      </c>
    </row>
    <row r="213" spans="1:6" s="41" customFormat="1" ht="15.75" customHeight="1">
      <c r="A213" s="48" t="s">
        <v>513</v>
      </c>
      <c r="B213" s="67" t="s">
        <v>725</v>
      </c>
      <c r="C213" s="49" t="s">
        <v>205</v>
      </c>
      <c r="D213" s="49" t="s">
        <v>554</v>
      </c>
      <c r="E213" s="49" t="s">
        <v>514</v>
      </c>
      <c r="F213" s="44">
        <f>F214</f>
        <v>370167</v>
      </c>
    </row>
    <row r="214" spans="1:6" s="41" customFormat="1" ht="31.5" customHeight="1">
      <c r="A214" s="48" t="s">
        <v>593</v>
      </c>
      <c r="B214" s="67" t="s">
        <v>725</v>
      </c>
      <c r="C214" s="49" t="s">
        <v>205</v>
      </c>
      <c r="D214" s="49" t="s">
        <v>554</v>
      </c>
      <c r="E214" s="49" t="s">
        <v>516</v>
      </c>
      <c r="F214" s="44">
        <v>370167</v>
      </c>
    </row>
    <row r="215" spans="1:6" ht="15" customHeight="1">
      <c r="A215" s="53" t="s">
        <v>212</v>
      </c>
      <c r="B215" s="68" t="s">
        <v>725</v>
      </c>
      <c r="C215" s="54" t="s">
        <v>213</v>
      </c>
      <c r="D215" s="54" t="s">
        <v>579</v>
      </c>
      <c r="E215" s="54" t="s">
        <v>337</v>
      </c>
      <c r="F215" s="45">
        <f aca="true" t="shared" si="1" ref="F215:F220">F216</f>
        <v>193006.8</v>
      </c>
    </row>
    <row r="216" spans="1:6" ht="15" customHeight="1">
      <c r="A216" s="48" t="s">
        <v>214</v>
      </c>
      <c r="B216" s="67" t="s">
        <v>725</v>
      </c>
      <c r="C216" s="49" t="s">
        <v>215</v>
      </c>
      <c r="D216" s="49" t="s">
        <v>579</v>
      </c>
      <c r="E216" s="49" t="s">
        <v>337</v>
      </c>
      <c r="F216" s="44">
        <f t="shared" si="1"/>
        <v>193006.8</v>
      </c>
    </row>
    <row r="217" spans="1:6" ht="28.5" customHeight="1">
      <c r="A217" s="48" t="s">
        <v>699</v>
      </c>
      <c r="B217" s="67" t="s">
        <v>725</v>
      </c>
      <c r="C217" s="49" t="s">
        <v>215</v>
      </c>
      <c r="D217" s="49" t="s">
        <v>615</v>
      </c>
      <c r="E217" s="49" t="s">
        <v>337</v>
      </c>
      <c r="F217" s="44">
        <f t="shared" si="1"/>
        <v>193006.8</v>
      </c>
    </row>
    <row r="218" spans="1:6" ht="28.5" customHeight="1">
      <c r="A218" s="48" t="s">
        <v>281</v>
      </c>
      <c r="B218" s="67" t="s">
        <v>725</v>
      </c>
      <c r="C218" s="49" t="s">
        <v>215</v>
      </c>
      <c r="D218" s="49" t="s">
        <v>201</v>
      </c>
      <c r="E218" s="49" t="s">
        <v>337</v>
      </c>
      <c r="F218" s="44">
        <f t="shared" si="1"/>
        <v>193006.8</v>
      </c>
    </row>
    <row r="219" spans="1:6" ht="15" customHeight="1">
      <c r="A219" s="48" t="s">
        <v>561</v>
      </c>
      <c r="B219" s="67" t="s">
        <v>725</v>
      </c>
      <c r="C219" s="49" t="s">
        <v>215</v>
      </c>
      <c r="D219" s="49" t="s">
        <v>201</v>
      </c>
      <c r="E219" s="49" t="s">
        <v>562</v>
      </c>
      <c r="F219" s="44">
        <f t="shared" si="1"/>
        <v>193006.8</v>
      </c>
    </row>
    <row r="220" spans="1:6" ht="16.5" customHeight="1">
      <c r="A220" s="48" t="s">
        <v>730</v>
      </c>
      <c r="B220" s="67" t="s">
        <v>725</v>
      </c>
      <c r="C220" s="49" t="s">
        <v>215</v>
      </c>
      <c r="D220" s="49" t="s">
        <v>201</v>
      </c>
      <c r="E220" s="49" t="s">
        <v>264</v>
      </c>
      <c r="F220" s="44">
        <f t="shared" si="1"/>
        <v>193006.8</v>
      </c>
    </row>
    <row r="221" spans="1:6" ht="17.25" customHeight="1">
      <c r="A221" s="48" t="s">
        <v>731</v>
      </c>
      <c r="B221" s="67" t="s">
        <v>725</v>
      </c>
      <c r="C221" s="49" t="s">
        <v>215</v>
      </c>
      <c r="D221" s="49" t="s">
        <v>201</v>
      </c>
      <c r="E221" s="49" t="s">
        <v>732</v>
      </c>
      <c r="F221" s="44">
        <f>193006.8</f>
        <v>193006.8</v>
      </c>
    </row>
    <row r="222" spans="1:6" ht="18" customHeight="1">
      <c r="A222" s="53" t="s">
        <v>279</v>
      </c>
      <c r="B222" s="68" t="s">
        <v>725</v>
      </c>
      <c r="C222" s="54" t="s">
        <v>280</v>
      </c>
      <c r="D222" s="54" t="s">
        <v>579</v>
      </c>
      <c r="E222" s="54" t="s">
        <v>337</v>
      </c>
      <c r="F222" s="45">
        <f>F223</f>
        <v>567489.6499999999</v>
      </c>
    </row>
    <row r="223" spans="1:6" ht="16.5" customHeight="1">
      <c r="A223" s="48" t="s">
        <v>282</v>
      </c>
      <c r="B223" s="67" t="s">
        <v>725</v>
      </c>
      <c r="C223" s="49" t="s">
        <v>283</v>
      </c>
      <c r="D223" s="49" t="s">
        <v>616</v>
      </c>
      <c r="E223" s="49" t="s">
        <v>337</v>
      </c>
      <c r="F223" s="44">
        <f>F224</f>
        <v>567489.6499999999</v>
      </c>
    </row>
    <row r="224" spans="1:6" ht="30" customHeight="1">
      <c r="A224" s="48" t="s">
        <v>716</v>
      </c>
      <c r="B224" s="67" t="s">
        <v>725</v>
      </c>
      <c r="C224" s="49" t="s">
        <v>283</v>
      </c>
      <c r="D224" s="49" t="s">
        <v>616</v>
      </c>
      <c r="E224" s="49" t="s">
        <v>337</v>
      </c>
      <c r="F224" s="44">
        <f>F225</f>
        <v>567489.6499999999</v>
      </c>
    </row>
    <row r="225" spans="1:6" ht="13.5" customHeight="1">
      <c r="A225" s="48" t="s">
        <v>366</v>
      </c>
      <c r="B225" s="67" t="s">
        <v>725</v>
      </c>
      <c r="C225" s="49" t="s">
        <v>283</v>
      </c>
      <c r="D225" s="49" t="s">
        <v>657</v>
      </c>
      <c r="E225" s="49" t="s">
        <v>367</v>
      </c>
      <c r="F225" s="44">
        <f>F226</f>
        <v>567489.6499999999</v>
      </c>
    </row>
    <row r="226" spans="1:6" ht="15" customHeight="1">
      <c r="A226" s="48" t="s">
        <v>368</v>
      </c>
      <c r="B226" s="67" t="s">
        <v>725</v>
      </c>
      <c r="C226" s="49" t="s">
        <v>283</v>
      </c>
      <c r="D226" s="49" t="s">
        <v>657</v>
      </c>
      <c r="E226" s="49" t="s">
        <v>369</v>
      </c>
      <c r="F226" s="44">
        <f>F227</f>
        <v>567489.6499999999</v>
      </c>
    </row>
    <row r="227" spans="1:6" ht="15" customHeight="1">
      <c r="A227" s="48" t="s">
        <v>372</v>
      </c>
      <c r="B227" s="67" t="s">
        <v>725</v>
      </c>
      <c r="C227" s="49" t="s">
        <v>283</v>
      </c>
      <c r="D227" s="49" t="s">
        <v>657</v>
      </c>
      <c r="E227" s="49" t="s">
        <v>373</v>
      </c>
      <c r="F227" s="44">
        <f>100000+300000+665304.2-497814.55</f>
        <v>567489.6499999999</v>
      </c>
    </row>
    <row r="228" spans="1:6" ht="19.5" customHeight="1">
      <c r="A228" s="56" t="s">
        <v>398</v>
      </c>
      <c r="B228" s="56"/>
      <c r="C228" s="57"/>
      <c r="D228" s="57"/>
      <c r="E228" s="57"/>
      <c r="F228" s="45">
        <f>F10+F76+F88+F111+F130+F195+F215+F222</f>
        <v>24438741.09</v>
      </c>
    </row>
    <row r="229" spans="1:6" ht="28.5" customHeight="1">
      <c r="A229" s="42"/>
      <c r="B229" s="42"/>
      <c r="C229" s="42"/>
      <c r="D229" s="42"/>
      <c r="E229" s="42"/>
      <c r="F229" s="46"/>
    </row>
    <row r="230" ht="18" customHeight="1"/>
    <row r="231" ht="28.5" customHeight="1"/>
    <row r="232" ht="33.75" customHeight="1"/>
    <row r="233" ht="29.25" customHeight="1"/>
    <row r="234" ht="18" customHeight="1"/>
    <row r="235" ht="32.25" customHeight="1"/>
    <row r="236" ht="30.75" customHeight="1"/>
    <row r="237" ht="30.75" customHeight="1"/>
    <row r="238" spans="1:6" ht="17.25" customHeight="1">
      <c r="A238"/>
      <c r="B238"/>
      <c r="C238"/>
      <c r="D238"/>
      <c r="E238"/>
      <c r="F238"/>
    </row>
    <row r="239" spans="1:6" ht="30.75" customHeight="1">
      <c r="A239"/>
      <c r="B239"/>
      <c r="C239"/>
      <c r="D239"/>
      <c r="E239"/>
      <c r="F239"/>
    </row>
    <row r="240" spans="1:6" ht="30.75" customHeight="1">
      <c r="A240"/>
      <c r="B240"/>
      <c r="C240"/>
      <c r="D240"/>
      <c r="E240"/>
      <c r="F240"/>
    </row>
    <row r="241" spans="1:6" ht="29.25" customHeight="1">
      <c r="A241"/>
      <c r="B241"/>
      <c r="C241"/>
      <c r="D241"/>
      <c r="E241"/>
      <c r="F241"/>
    </row>
    <row r="242" spans="1:6" ht="18.75" customHeight="1">
      <c r="A242"/>
      <c r="B242"/>
      <c r="C242"/>
      <c r="D242"/>
      <c r="E242"/>
      <c r="F242"/>
    </row>
    <row r="243" spans="1:6" ht="31.5" customHeight="1">
      <c r="A243"/>
      <c r="B243"/>
      <c r="C243"/>
      <c r="D243"/>
      <c r="E243"/>
      <c r="F243"/>
    </row>
    <row r="244" spans="1:6" ht="31.5" customHeight="1">
      <c r="A244"/>
      <c r="B244"/>
      <c r="C244"/>
      <c r="D244"/>
      <c r="E244"/>
      <c r="F244"/>
    </row>
    <row r="245" spans="1:6" ht="29.25" customHeight="1">
      <c r="A245"/>
      <c r="B245"/>
      <c r="C245"/>
      <c r="D245"/>
      <c r="E245"/>
      <c r="F245"/>
    </row>
    <row r="246" spans="1:6" ht="16.5" customHeight="1">
      <c r="A246"/>
      <c r="B246"/>
      <c r="C246"/>
      <c r="D246"/>
      <c r="E246"/>
      <c r="F246"/>
    </row>
    <row r="247" spans="1:6" ht="26.25" customHeight="1">
      <c r="A247"/>
      <c r="B247"/>
      <c r="C247"/>
      <c r="D247"/>
      <c r="E247"/>
      <c r="F247"/>
    </row>
    <row r="248" spans="1:6" ht="30.75" customHeight="1">
      <c r="A248"/>
      <c r="B248"/>
      <c r="C248"/>
      <c r="D248"/>
      <c r="E248"/>
      <c r="F248"/>
    </row>
    <row r="249" spans="1:6" ht="32.25" customHeight="1">
      <c r="A249"/>
      <c r="B249"/>
      <c r="C249"/>
      <c r="D249"/>
      <c r="E249"/>
      <c r="F249"/>
    </row>
    <row r="250" spans="1:6" ht="21.75" customHeight="1">
      <c r="A250"/>
      <c r="B250"/>
      <c r="C250"/>
      <c r="D250"/>
      <c r="E250"/>
      <c r="F250"/>
    </row>
    <row r="251" spans="1:6" ht="18" customHeight="1">
      <c r="A251"/>
      <c r="B251"/>
      <c r="C251"/>
      <c r="D251"/>
      <c r="E251"/>
      <c r="F251"/>
    </row>
    <row r="252" spans="1:6" ht="15">
      <c r="A252"/>
      <c r="B252"/>
      <c r="C252"/>
      <c r="D252"/>
      <c r="E252"/>
      <c r="F252"/>
    </row>
    <row r="253" spans="1:6" ht="41.25" customHeight="1">
      <c r="A253"/>
      <c r="B253"/>
      <c r="C253"/>
      <c r="D253"/>
      <c r="E253"/>
      <c r="F253"/>
    </row>
    <row r="254" spans="1:6" ht="20.25" customHeight="1">
      <c r="A254"/>
      <c r="B254"/>
      <c r="C254"/>
      <c r="D254"/>
      <c r="E254"/>
      <c r="F254"/>
    </row>
    <row r="255" spans="1:6" ht="21" customHeight="1">
      <c r="A255"/>
      <c r="B255"/>
      <c r="C255"/>
      <c r="D255"/>
      <c r="E255"/>
      <c r="F255"/>
    </row>
    <row r="256" spans="1:6" ht="18" customHeight="1">
      <c r="A256"/>
      <c r="B256"/>
      <c r="C256"/>
      <c r="D256"/>
      <c r="E256"/>
      <c r="F256"/>
    </row>
    <row r="257" spans="1:6" ht="27.75" customHeight="1">
      <c r="A257"/>
      <c r="B257"/>
      <c r="C257"/>
      <c r="D257"/>
      <c r="E257"/>
      <c r="F257"/>
    </row>
    <row r="258" spans="1:6" ht="18" customHeight="1">
      <c r="A258"/>
      <c r="B258"/>
      <c r="C258"/>
      <c r="D258"/>
      <c r="E258"/>
      <c r="F258"/>
    </row>
    <row r="259" spans="1:6" ht="18" customHeight="1">
      <c r="A259"/>
      <c r="B259"/>
      <c r="C259"/>
      <c r="D259"/>
      <c r="E259"/>
      <c r="F259"/>
    </row>
    <row r="260" spans="1:6" ht="33.75" customHeight="1">
      <c r="A260"/>
      <c r="B260"/>
      <c r="C260"/>
      <c r="D260"/>
      <c r="E260"/>
      <c r="F260"/>
    </row>
    <row r="261" spans="1:6" ht="32.25" customHeight="1">
      <c r="A261"/>
      <c r="B261"/>
      <c r="C261"/>
      <c r="D261"/>
      <c r="E261"/>
      <c r="F261"/>
    </row>
    <row r="262" spans="1:6" ht="30.75" customHeight="1">
      <c r="A262"/>
      <c r="B262"/>
      <c r="C262"/>
      <c r="D262"/>
      <c r="E262"/>
      <c r="F262"/>
    </row>
    <row r="263" spans="1:6" ht="16.5" customHeight="1">
      <c r="A263"/>
      <c r="B263"/>
      <c r="C263"/>
      <c r="D263"/>
      <c r="E263"/>
      <c r="F263"/>
    </row>
    <row r="264" spans="1:6" ht="32.25" customHeight="1">
      <c r="A264"/>
      <c r="B264"/>
      <c r="C264"/>
      <c r="D264"/>
      <c r="E264"/>
      <c r="F264"/>
    </row>
    <row r="265" spans="1:6" ht="30.75" customHeight="1">
      <c r="A265"/>
      <c r="B265"/>
      <c r="C265"/>
      <c r="D265"/>
      <c r="E265"/>
      <c r="F265"/>
    </row>
    <row r="266" spans="1:6" ht="30.75" customHeight="1">
      <c r="A266"/>
      <c r="B266"/>
      <c r="C266"/>
      <c r="D266"/>
      <c r="E266"/>
      <c r="F266"/>
    </row>
    <row r="267" spans="1:6" ht="15.75" customHeight="1">
      <c r="A267"/>
      <c r="B267"/>
      <c r="C267"/>
      <c r="D267"/>
      <c r="E267"/>
      <c r="F267"/>
    </row>
    <row r="268" spans="1:6" ht="30.75" customHeight="1">
      <c r="A268"/>
      <c r="B268"/>
      <c r="C268"/>
      <c r="D268"/>
      <c r="E268"/>
      <c r="F268"/>
    </row>
    <row r="269" spans="1:6" ht="44.25" customHeight="1">
      <c r="A269"/>
      <c r="B269"/>
      <c r="C269"/>
      <c r="D269"/>
      <c r="E269"/>
      <c r="F269"/>
    </row>
    <row r="270" spans="1:6" ht="18.75" customHeight="1">
      <c r="A270"/>
      <c r="B270"/>
      <c r="C270"/>
      <c r="D270"/>
      <c r="E270"/>
      <c r="F270"/>
    </row>
    <row r="271" spans="1:6" ht="18.75" customHeight="1">
      <c r="A271"/>
      <c r="B271"/>
      <c r="C271"/>
      <c r="D271"/>
      <c r="E271"/>
      <c r="F271"/>
    </row>
    <row r="272" spans="1:6" ht="30.75" customHeight="1">
      <c r="A272"/>
      <c r="B272"/>
      <c r="C272"/>
      <c r="D272"/>
      <c r="E272"/>
      <c r="F272"/>
    </row>
    <row r="273" spans="1:6" ht="15">
      <c r="A273"/>
      <c r="B273"/>
      <c r="C273"/>
      <c r="D273"/>
      <c r="E273"/>
      <c r="F273"/>
    </row>
    <row r="274" spans="1:6" ht="15">
      <c r="A274"/>
      <c r="B274"/>
      <c r="C274"/>
      <c r="D274"/>
      <c r="E274"/>
      <c r="F274"/>
    </row>
    <row r="275" spans="1:6" ht="27.75" customHeight="1">
      <c r="A275"/>
      <c r="B275"/>
      <c r="C275"/>
      <c r="D275"/>
      <c r="E275"/>
      <c r="F275"/>
    </row>
    <row r="276" spans="1:6" ht="27.75" customHeight="1">
      <c r="A276"/>
      <c r="B276"/>
      <c r="C276"/>
      <c r="D276"/>
      <c r="E276"/>
      <c r="F276"/>
    </row>
    <row r="277" spans="1:6" ht="31.5" customHeight="1">
      <c r="A277"/>
      <c r="B277"/>
      <c r="C277"/>
      <c r="D277"/>
      <c r="E277"/>
      <c r="F277"/>
    </row>
    <row r="278" spans="1:6" ht="15">
      <c r="A278"/>
      <c r="B278"/>
      <c r="C278"/>
      <c r="D278"/>
      <c r="E278"/>
      <c r="F278"/>
    </row>
    <row r="279" spans="1:6" ht="29.25" customHeight="1">
      <c r="A279"/>
      <c r="B279"/>
      <c r="C279"/>
      <c r="D279"/>
      <c r="E279"/>
      <c r="F279"/>
    </row>
    <row r="280" spans="1:6" ht="18.75" customHeight="1">
      <c r="A280"/>
      <c r="B280"/>
      <c r="C280"/>
      <c r="D280"/>
      <c r="E280"/>
      <c r="F280"/>
    </row>
    <row r="281" spans="1:6" ht="15">
      <c r="A281"/>
      <c r="B281"/>
      <c r="C281"/>
      <c r="D281"/>
      <c r="E281"/>
      <c r="F281"/>
    </row>
    <row r="282" spans="1:6" ht="27.75" customHeight="1">
      <c r="A282"/>
      <c r="B282"/>
      <c r="C282"/>
      <c r="D282"/>
      <c r="E282"/>
      <c r="F282"/>
    </row>
    <row r="283" spans="1:6" ht="15">
      <c r="A283"/>
      <c r="B283"/>
      <c r="C283"/>
      <c r="D283"/>
      <c r="E283"/>
      <c r="F283"/>
    </row>
    <row r="284" spans="1:6" ht="18.75" customHeight="1">
      <c r="A284"/>
      <c r="B284"/>
      <c r="C284"/>
      <c r="D284"/>
      <c r="E284"/>
      <c r="F284"/>
    </row>
    <row r="285" spans="1:6" ht="20.25" customHeight="1">
      <c r="A285"/>
      <c r="B285"/>
      <c r="C285"/>
      <c r="D285"/>
      <c r="E285"/>
      <c r="F285"/>
    </row>
    <row r="287" ht="19.5" customHeight="1"/>
    <row r="290" ht="30" customHeight="1"/>
    <row r="291" ht="17.25" customHeight="1"/>
    <row r="292" ht="27.75" customHeight="1"/>
    <row r="293" ht="19.5" customHeight="1"/>
    <row r="294" ht="23.25" customHeight="1"/>
    <row r="295" ht="30" customHeight="1"/>
    <row r="296" ht="30" customHeight="1"/>
    <row r="297" ht="21" customHeight="1"/>
    <row r="298" ht="18.75" customHeight="1"/>
    <row r="299" spans="1:6" s="41" customFormat="1" ht="15">
      <c r="A299" s="35"/>
      <c r="B299" s="35"/>
      <c r="C299" s="35"/>
      <c r="D299" s="35"/>
      <c r="E299" s="35"/>
      <c r="F299" s="36"/>
    </row>
    <row r="302" spans="1:6" ht="29.25" customHeight="1">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27" customHeight="1">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42.75" customHeight="1">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43.5" customHeight="1">
      <c r="A314"/>
      <c r="B314"/>
      <c r="C314"/>
      <c r="D314"/>
      <c r="E314"/>
      <c r="F314"/>
    </row>
    <row r="315" spans="1:6" ht="25.5" customHeight="1">
      <c r="A315"/>
      <c r="B315"/>
      <c r="C315"/>
      <c r="D315"/>
      <c r="E315"/>
      <c r="F315"/>
    </row>
    <row r="316" spans="1:6" ht="20.25" customHeight="1">
      <c r="A316"/>
      <c r="B316"/>
      <c r="C316"/>
      <c r="D316"/>
      <c r="E316"/>
      <c r="F316"/>
    </row>
    <row r="317" spans="1:6" ht="36.75" customHeight="1">
      <c r="A317"/>
      <c r="B317"/>
      <c r="C317"/>
      <c r="D317"/>
      <c r="E317"/>
      <c r="F317"/>
    </row>
    <row r="318" spans="1:6" ht="42.75" customHeight="1">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48" customHeight="1">
      <c r="A322"/>
      <c r="B322"/>
      <c r="C322"/>
      <c r="D322"/>
      <c r="E322"/>
      <c r="F322"/>
    </row>
    <row r="323" spans="1:6" ht="25.5" customHeight="1">
      <c r="A323"/>
      <c r="B323"/>
      <c r="C323"/>
      <c r="D323"/>
      <c r="E323"/>
      <c r="F323"/>
    </row>
    <row r="324" spans="1:6" ht="20.25" customHeight="1">
      <c r="A324"/>
      <c r="B324"/>
      <c r="C324"/>
      <c r="D324"/>
      <c r="E324"/>
      <c r="F324"/>
    </row>
    <row r="325" spans="1:6" ht="36.75" customHeight="1">
      <c r="A325"/>
      <c r="B325"/>
      <c r="C325"/>
      <c r="D325"/>
      <c r="E325"/>
      <c r="F325"/>
    </row>
    <row r="326" spans="1:6" ht="29.25" customHeight="1">
      <c r="A326"/>
      <c r="B326"/>
      <c r="C326"/>
      <c r="D326"/>
      <c r="E326"/>
      <c r="F326"/>
    </row>
    <row r="327" spans="1:6" ht="20.25" customHeight="1">
      <c r="A327"/>
      <c r="B327"/>
      <c r="C327"/>
      <c r="D327"/>
      <c r="E327"/>
      <c r="F327"/>
    </row>
    <row r="328" spans="1:6" ht="24" customHeight="1">
      <c r="A328"/>
      <c r="B328"/>
      <c r="C328"/>
      <c r="D328"/>
      <c r="E328"/>
      <c r="F328"/>
    </row>
    <row r="329" spans="1:6" ht="29.25" customHeight="1">
      <c r="A329"/>
      <c r="B329"/>
      <c r="C329"/>
      <c r="D329"/>
      <c r="E329"/>
      <c r="F329"/>
    </row>
    <row r="330" spans="1:6" ht="32.25" customHeight="1">
      <c r="A330"/>
      <c r="B330"/>
      <c r="C330"/>
      <c r="D330"/>
      <c r="E330"/>
      <c r="F330"/>
    </row>
    <row r="331" spans="1:6" ht="29.25" customHeight="1">
      <c r="A331"/>
      <c r="B331"/>
      <c r="C331"/>
      <c r="D331"/>
      <c r="E331"/>
      <c r="F331"/>
    </row>
    <row r="332" spans="1:6" ht="22.5" customHeight="1">
      <c r="A332"/>
      <c r="B332"/>
      <c r="C332"/>
      <c r="D332"/>
      <c r="E332"/>
      <c r="F332"/>
    </row>
    <row r="333" spans="1:6" ht="33.75" customHeight="1">
      <c r="A333"/>
      <c r="B333"/>
      <c r="C333"/>
      <c r="D333"/>
      <c r="E333"/>
      <c r="F333"/>
    </row>
    <row r="334" spans="1:6" s="41" customFormat="1" ht="18" customHeight="1">
      <c r="A334" s="35"/>
      <c r="B334" s="35"/>
      <c r="C334" s="35"/>
      <c r="D334" s="35"/>
      <c r="E334" s="35"/>
      <c r="F334" s="36"/>
    </row>
    <row r="337" ht="30" customHeight="1"/>
    <row r="339" ht="19.5" customHeight="1"/>
    <row r="342" ht="29.25" customHeight="1"/>
    <row r="343" ht="30" customHeight="1"/>
    <row r="346" ht="30" customHeight="1"/>
    <row r="347" spans="1:6" s="41" customFormat="1" ht="16.5" customHeight="1">
      <c r="A347" s="35"/>
      <c r="B347" s="35"/>
      <c r="C347" s="35"/>
      <c r="D347" s="35"/>
      <c r="E347" s="35"/>
      <c r="F347" s="36"/>
    </row>
    <row r="348" ht="18" customHeight="1"/>
    <row r="349" ht="45" customHeight="1"/>
    <row r="350" spans="1:6" ht="30.75" customHeight="1">
      <c r="A350"/>
      <c r="B350"/>
      <c r="C350"/>
      <c r="D350"/>
      <c r="E350"/>
      <c r="F350"/>
    </row>
    <row r="351" spans="1:6" ht="15">
      <c r="A351"/>
      <c r="B351"/>
      <c r="C351"/>
      <c r="D351"/>
      <c r="E351"/>
      <c r="F351"/>
    </row>
    <row r="352" spans="1:6" ht="15">
      <c r="A352"/>
      <c r="B352"/>
      <c r="C352"/>
      <c r="D352"/>
      <c r="E352"/>
      <c r="F352"/>
    </row>
    <row r="353" spans="1:6" ht="15">
      <c r="A353"/>
      <c r="B353"/>
      <c r="C353"/>
      <c r="D353"/>
      <c r="E353"/>
      <c r="F353"/>
    </row>
    <row r="354" spans="1:6" ht="15">
      <c r="A354"/>
      <c r="B354"/>
      <c r="C354"/>
      <c r="D354"/>
      <c r="E354"/>
      <c r="F354"/>
    </row>
    <row r="355" spans="1:6" ht="15">
      <c r="A355"/>
      <c r="B355"/>
      <c r="C355"/>
      <c r="D355"/>
      <c r="E355"/>
      <c r="F355"/>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2023-09-14T11:52:39Z</cp:lastPrinted>
  <dcterms:created xsi:type="dcterms:W3CDTF">2013-11-15T10:26:20Z</dcterms:created>
  <dcterms:modified xsi:type="dcterms:W3CDTF">2023-11-30T07:54:35Z</dcterms:modified>
  <cp:category/>
  <cp:version/>
  <cp:contentType/>
  <cp:contentStatus/>
</cp:coreProperties>
</file>